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3" activeTab="7"/>
  </bookViews>
  <sheets>
    <sheet name="1. επιπλα- παιδαγ. εξοπλισμός" sheetId="1" r:id="rId1"/>
    <sheet name="2. ιματισμός" sheetId="2" r:id="rId2"/>
    <sheet name="3. ΗΛΕΚΤΡ ΣΥΣΚΕΥΕΣ " sheetId="3" r:id="rId3"/>
    <sheet name="4 εξοπλισμός εστίασης" sheetId="4" r:id="rId4"/>
    <sheet name="ΕΞΩΤΕΡΙΚΟΣ ΧΩΡΟΣ" sheetId="5" r:id="rId5"/>
    <sheet name="ΕΞΟΠΛΙΣΜΟΣ ΑΠΟΘΗΚΗΣ" sheetId="6" r:id="rId6"/>
    <sheet name="ΕΠΙΠΛΑ ΓΡΑΦΕΙΩΝ" sheetId="7" r:id="rId7"/>
    <sheet name="συνολο" sheetId="8" r:id="rId8"/>
  </sheets>
  <definedNames>
    <definedName name="OLE_LINK31" localSheetId="1">'2. ιματισμός'!#REF!</definedName>
    <definedName name="OLE_LINK7" localSheetId="1">'2. ιματισμός'!#REF!</definedName>
    <definedName name="_xlnm.Print_Area" localSheetId="0">'1. επιπλα- παιδαγ. εξοπλισμός'!$A$2:$K$49</definedName>
    <definedName name="_xlnm.Print_Area" localSheetId="1">'2. ιματισμός'!$A$1:$K$25</definedName>
    <definedName name="_xlnm.Print_Area" localSheetId="2">'3. ΗΛΕΚΤΡ ΣΥΣΚΕΥΕΣ '!$A$1:$K$32</definedName>
    <definedName name="_xlnm.Print_Area" localSheetId="3">'4 εξοπλισμός εστίασης'!$A$1:$K$56</definedName>
  </definedNames>
  <calcPr fullCalcOnLoad="1"/>
</workbook>
</file>

<file path=xl/sharedStrings.xml><?xml version="1.0" encoding="utf-8"?>
<sst xmlns="http://schemas.openxmlformats.org/spreadsheetml/2006/main" count="1566" uniqueCount="452">
  <si>
    <t>ΣΥΝΟΛΟ</t>
  </si>
  <si>
    <t>α/α</t>
  </si>
  <si>
    <t>ΟΜΑΔΑΣ Α</t>
  </si>
  <si>
    <t>Ποσότητα</t>
  </si>
  <si>
    <t>Μονάδα</t>
  </si>
  <si>
    <t>Τιμή</t>
  </si>
  <si>
    <t>Μονάδας</t>
  </si>
  <si>
    <t>(€)</t>
  </si>
  <si>
    <t>(χωρίς ΦΠΑ)</t>
  </si>
  <si>
    <t>ΚΡΕΒΑΤΙΑ- ΓΩΝΙΑ ΥΠΝΟΥ</t>
  </si>
  <si>
    <t>τεμάχιο</t>
  </si>
  <si>
    <t>ΛΟΙΠΑ ΕΠΙΠΛΑ- ΕΞΟΠΛΙΣΜΟΣ ΝΗΠΙΩΝ</t>
  </si>
  <si>
    <t>Πίνακας ανάρτησης εργασιών</t>
  </si>
  <si>
    <t>Έπιπλο εκτυπωτή</t>
  </si>
  <si>
    <t>ΚΑΘΙΣΜΑΤΑ ΓΡΑΦΕΙΩΝ ΠΡΟΣΩΠΙΚΟΥ</t>
  </si>
  <si>
    <t>Καρέκλα γραφείου τροχήλατη</t>
  </si>
  <si>
    <t>Καλόγερος</t>
  </si>
  <si>
    <t>ΠΑΙΧΝΙΔΙΑ- ΔΡΑΣΤΗΡΙΟΤΗΤΕΣ ΝΗΠΙΩΝ</t>
  </si>
  <si>
    <t>Μαγαζάκι μανάβικο</t>
  </si>
  <si>
    <t>Μίνι κουζινάκι</t>
  </si>
  <si>
    <t>Φ.Π.Α 23%</t>
  </si>
  <si>
    <t>ΓΕΝΙΚΟ ΣΥΝΟΛΟ</t>
  </si>
  <si>
    <t>«ΙΜΑΤΙΣΜΟΣ»</t>
  </si>
  <si>
    <t>Πανωσέντονο 1,70Χ1,20 μ.</t>
  </si>
  <si>
    <t>Κουβέρτα πικέ 1,60Χ1,20 μ.</t>
  </si>
  <si>
    <t>Πάπλωμα 1,60Χ1,20 μ.</t>
  </si>
  <si>
    <t>Πετσέτες προσώπου</t>
  </si>
  <si>
    <t>ΟΜΑΔΑΣ Γ</t>
  </si>
  <si>
    <t>ΗΛΕΚΤΡΙΚΕΣ ΣΥΣΚΕΥΕΣ ΚΟΥΖΙΝΑΣ</t>
  </si>
  <si>
    <t>Α/Α</t>
  </si>
  <si>
    <t>ΕΙΔΗ</t>
  </si>
  <si>
    <t>Επαγγελματική κουζίνα 4 εστιών με φούρνο</t>
  </si>
  <si>
    <t xml:space="preserve">Επαγγελματικός ψυκτικός θάλαμος συντήρησης μοντέλου US 135  με 2 πόρτες </t>
  </si>
  <si>
    <t>Επαγγελματικός ψυκτικός θάλαμος καταψύξεως μοντέλου UK 68 με 1 πόρτα</t>
  </si>
  <si>
    <t>Επαγγελαμτικός απορροφητήρας ΙΝΟΧ</t>
  </si>
  <si>
    <t>Οικιακό ψυγείο</t>
  </si>
  <si>
    <t>Πλυντήριο πιάτων - ποτηριών επαγγελματικό</t>
  </si>
  <si>
    <t>Μίξερ χειρός επαγγελματικό</t>
  </si>
  <si>
    <t>Πολυμίξερ επαγγελματικό ανοξείδωτο</t>
  </si>
  <si>
    <t>Λαχανοκόφτης επαγγελματικός ηλεκτρικός</t>
  </si>
  <si>
    <t>Ζυγαριά κουζίνας ρεύματος επαγγελματική 60 κιλών</t>
  </si>
  <si>
    <t>Βραστήρας μεγάλος 2 λίτρων ηλεκτρικός</t>
  </si>
  <si>
    <t>Λεμονοστύφτης επαγγελματικός ηλεκτρικός</t>
  </si>
  <si>
    <t>Οικιακή καφετιέρα</t>
  </si>
  <si>
    <t>Κουτάλια φαγητού σούπας</t>
  </si>
  <si>
    <t>Κουτάλια μικρά γλυκού</t>
  </si>
  <si>
    <t>Πιρούνια φαγητού μεγάλα</t>
  </si>
  <si>
    <t>Πιρούνια φρούτου μικρά</t>
  </si>
  <si>
    <t>Μαχαίρια φαγητού</t>
  </si>
  <si>
    <t>Μαχαίρια επαγγελματικά κρέατος</t>
  </si>
  <si>
    <t>Μαχαίρια επαγγελματικά ψωμιού</t>
  </si>
  <si>
    <t>Μαχαίρια επαγγελματικά λαχανικών</t>
  </si>
  <si>
    <t>Μαχαίρια επαγγελματικά τυριού</t>
  </si>
  <si>
    <t>Μαχαίρια κοινής χρήσης κουζίνας ( με δοντάκια)</t>
  </si>
  <si>
    <t>Μαχαίρια κοινής χρήσης κουζίνας ( χωρίς δοντάκια)</t>
  </si>
  <si>
    <t>Πιάτα βαθιά σούπας μελαμίνης Νο 42</t>
  </si>
  <si>
    <t>Πιάτα ρηχά φρούτου μελαμίνης Νο 40</t>
  </si>
  <si>
    <t>Πιάτα ρηχά πορσελάνης</t>
  </si>
  <si>
    <t>Ποτήρια νερού γιάλινα</t>
  </si>
  <si>
    <t>Φλιτζάνια τσαγιού με πιατάκι</t>
  </si>
  <si>
    <t>Φλιτζάνια καφέ με πιατάκι</t>
  </si>
  <si>
    <t>Κύπελλα γάλακτος με χεράκι Νο 65</t>
  </si>
  <si>
    <t>Μπολ για κορν φλέικς Νο 47</t>
  </si>
  <si>
    <t>Γαλατιέρες ανοξείδωτες ΙΝΟΧ 2 λίτρων</t>
  </si>
  <si>
    <t>Μπολ ανοξείδωτα για σαλάτες διαφόρων διαστάσεων</t>
  </si>
  <si>
    <t>Λαμαρίνες μεγάλες για τον φούρνο 50 Χ 70 Χ 8</t>
  </si>
  <si>
    <t>Χύτρες ταχύτητος 12 λίτρων</t>
  </si>
  <si>
    <t>Ταψιά μεγάλα 50 Χ 70 Χ 10</t>
  </si>
  <si>
    <t>Κατσαρόλες μεγάλες Φ36 Χ 36 Χ 37 λίτρα</t>
  </si>
  <si>
    <t>Κατσαρόλες μεσαίες Φ36 Χ 20 Χ 20 λίτρα</t>
  </si>
  <si>
    <t>Κατσαρόλες μικρές Φ45 Χ 15 Χ 25 λίτρα</t>
  </si>
  <si>
    <t>Μαρμίτα - κατσαρόλα Φ40 Χ 24 Χ 30 λίτρα</t>
  </si>
  <si>
    <t>Πιρούνες διχάλες</t>
  </si>
  <si>
    <t>Κουτάλες Φ12</t>
  </si>
  <si>
    <t>Λαβίδες - σαλάτας</t>
  </si>
  <si>
    <t>Σπάτουλες Φ4 Χ 14</t>
  </si>
  <si>
    <t>Σουρωτήρια μεγάλα επαγγελματικά Φ45 Χ 17</t>
  </si>
  <si>
    <t>Σουρωτήρι ( για αφεψήματα χυμό) Φ26</t>
  </si>
  <si>
    <t>Τρίφτης</t>
  </si>
  <si>
    <t>Τάπερ φαγητού ( διάφορα μεγέθη)</t>
  </si>
  <si>
    <t>Λεκάνες διάφορα μεγέθη πλαστικές</t>
  </si>
  <si>
    <t>Δίσκοι σερβιρίσματος φαγητού  αντικολλητική 50 Χ 40</t>
  </si>
  <si>
    <t>Τρόλεϊ σερβιρίσματος τριώροφο ανοξείδωτο</t>
  </si>
  <si>
    <t xml:space="preserve">Πιατοθήκες </t>
  </si>
  <si>
    <t>Μπρίκια διάφορα μεγέθη</t>
  </si>
  <si>
    <t>Ανοιχτήρια κονσέρβας</t>
  </si>
  <si>
    <t>Πλάκες πολυαιλυθινίου ( τροφίμων - κοτόπουλο - ψωμί ) 50  Χ 40 Χ 20</t>
  </si>
  <si>
    <t>Δίσκος σερβιρίσματος επισκεπτών ανοξείδωτος</t>
  </si>
  <si>
    <t>Δίσκος σερβιρίσματος ξύλινος με χέρια μεγάλος</t>
  </si>
  <si>
    <t>Γαστρονόμοι ( ταψιά) ανοξείδωτοι μεγάλο μέγεθος με καπάκια διαστάσεων 53 Χ 65 Χ 10</t>
  </si>
  <si>
    <t>Αυγοδάρτης σύρμα επαγγελματικός</t>
  </si>
  <si>
    <t>Δοχείο λαδιού ΙΝΟΧ</t>
  </si>
  <si>
    <t>Αλατιέρες ΙΝΟΧ</t>
  </si>
  <si>
    <t>Ακονιστήρι μαχαιριών</t>
  </si>
  <si>
    <t>Μασάτ μαχαιριών ( ακόνισμα)</t>
  </si>
  <si>
    <t>Θήκες για χαρτοπετσέτες</t>
  </si>
  <si>
    <t>Ψωμιέρες 50 Χ 31 Χ 28</t>
  </si>
  <si>
    <t>ΚΩΔΙΚΟΣ</t>
  </si>
  <si>
    <t>ΠΕΡΙΓΡΑΦΗ</t>
  </si>
  <si>
    <t>ΤΕΜΑΧΙΑ</t>
  </si>
  <si>
    <t>ΤΙΜΗ ΤΕΜ</t>
  </si>
  <si>
    <t>Κ-49</t>
  </si>
  <si>
    <t>ΚΟΥΖΙΝΑ ΗΛΕΚΤΡΙΚΗ ΕΠΑΓΓ, ΑΝΟΞΕΙΔΩΤΗΣ ΚΑΤΑΣΚΕΥΗΣ, ME 4 ΕΣΤΙΕΣ 30Χ30εκ ΜΕ ΦΟΥΡΝΟ ΜΕ ΡΑΦΙ ΣΤΗ ΜΕΣΗ, ΔΙΑΣΤΑΣΕΩΝ ΦΟΥΡΝΟΥ 54Χ68Χ26εκ, ΔΙΑΣΤΑΣΕΩΝ ΚΟΥΖΙΝΑΣ 79Χ86Χ87,5εκ, ΙΣΧΥΣ 17,6kW</t>
  </si>
  <si>
    <t>Β-53</t>
  </si>
  <si>
    <t xml:space="preserve">ΨΥΚΤΙΚΟΣ ΘΑΛΑΜΟΣ ΣΥΝΤΗΡΗΣΗΣ ΕΠΑΓΓ, ΑΝΟΞΕΙΔΩΤΗΣ ΚΑΤΑΣΚΕΥΗΣ, ΘΕΡΜΟΚΡΑΣΙΑΣ 0/+10oC, ΜΕ ΗΛΕΚΤΡΟΝΙΚΟ ΘΕΡΜΟΜΕΤΡΟ/ΘΕΡΜΟΣΤΑΤΗ, ΔΙΑΣΤΑΣΕΩΝ 73Χ80Χ210εκ </t>
  </si>
  <si>
    <t>ΨΥΚΤΙΚΟΣ ΘΑΛΑΜΟΣ ΚΑΤΑΨΥΞΗΣ ΕΠΑΓΓ, ΑΝΟΞΕΙΔΩΤΗΣ ΚΑΤΑΣΚΕΥΗΣ, ΘΕΡΜΟΚΡΑΣΙΑΣ 0/-20oC, ΜΕ ΗΛΕΚΤΡΟΝΙΚΟ ΘΕΡΜΟΜΕΤΡΟ/ΘΕΡΜΟΣΤΑΤΗ, ΔΙΑΣΤΑΣΕΩΝ 73Χ80Χ210εκ</t>
  </si>
  <si>
    <t>ΑΠΟΡΡΟΦΗΤΗΡΑΣ ΚΟΥΖΙΝΑΣ TELESCOPICA TURBO 910 ΣΥΡΟΜΕΝΟΣ, ΑΝΟΞΕΙΔΩΤΗΣ ΚΑΤΑΣΚΕΥΗΣ, ΑΠΟΔΟΣΗΣ 910m3/h, ΔΙΑΣΤΑΣΕΩΝ 90Χ50εκ, ΜΕ 2 ΦΙΛΤΡΑ ΑΝΘΡΑΚΑ</t>
  </si>
  <si>
    <t>Β-62</t>
  </si>
  <si>
    <t>ΠΛΥΝΤΗΡΙΟ ΠΙΑΤΩΝ-ΠΟΤΗΡΙΩΝ ALFA, ΑΝΟΞΕΙΔΩΤΗΣ ΚΑΤΑΣΚΕΥΗΣ, ΓΙΑ ΚΑΛΑΘΙ 50Χ50εκ, ΓΙΑ ΣΚΕΥΗ ΕΩΣ 36εκ ΥΨΟΣ, ΙΣΧΥΣ 3600W, ΜΟΝΟΦΑΣΙΚΟ, ΔΙΑΣΤΑΣΕΩΝ 57Χ60Χ83εκ</t>
  </si>
  <si>
    <t>Δ-03103</t>
  </si>
  <si>
    <t>ΜΙΧΕΡ ΧΕΙΡΟΣ ΗΛΕΚΤΡΙΚΟ CRONER, ΛΕΥΚΟ, 4 ΤΑΧΥΤΗΤΩΝ, ΜΕ 2 ΣΕΤ ΑΝΑΔΕΥΤΗΡΕΣ, ΙΣΧΥΣ 250W</t>
  </si>
  <si>
    <t>Β-14</t>
  </si>
  <si>
    <t>ΜΙΞΕΡ ΗΛΕΚΤΡΙΚΟ IQ KITCHEN MASTER, ΜΕ ΚΑΔΟ ΑΝΟΞΕΙΔΩΤΟ 5L, ΜΕ 3 ΑΝΑΔΕΥΤΗΡΕΣ, ΜΕ 7 ΤΑΧΥΤΗΤΕΣ+PULSE, ΙΣΧΥΣ 1000W</t>
  </si>
  <si>
    <t>Β-30</t>
  </si>
  <si>
    <t>ΠΟΛΥΜΙΞΕΡ ΗΛΕΚΤΡΙΚΟ KENWOOD FP 925 MULTI PRO, ΜΕ ΜΕΤΑΛΛΙΚΗ ΒΑΣΗ, ΜΕ 8 ΤΑΧΥΤΗΤΕΣ+PULSE, ΜΕ ΠΛΑΣΤΙΚΟ ΚΑΔΟ 3L, ΜΕ ΓΥΑΛΙΝΗ ΚΑΝΑΤΑ ΜΠΛΕΝΤΕΡ 1,5L, ΜΕ 4 ΑΝΟΞΕΙΔΩΤΟΥΣ ΔΙΣΚΟΥΣ ΓΙΑ ΤΡΙΨΙΜΟ ΛΑΧΑΝΙΚΩΝ, ΙΣΧΥΣ 1000W</t>
  </si>
  <si>
    <t>Β-03</t>
  </si>
  <si>
    <t>ΖΥΓΑΡΙΑ ΚΟΥΖΙΝΑΣ ΗΛΕΚΤΡΟΝΙΚΗ, ΜΕ ΔΥΝΑΤΟΤΗΤΑ ΖΥΓΙΣΗΣ ΕΩΣ 5kg</t>
  </si>
  <si>
    <t>ΒΡΑΣΤΗΡΑΣ ΗΛΕΚΤΡΙΚΟΣ CRONER, ΑΝΟΞΕΙΔΩΤΟΣ, 1,7L, 2000W</t>
  </si>
  <si>
    <t>ΣΤΥΦΤΗΣ ΗΛΕΚΤΡΙΚΟΣ IQ, ΑΝΟΞΕΙΔΩΤΟΣ EXECUTIVE 2080</t>
  </si>
  <si>
    <t>Δ-03</t>
  </si>
  <si>
    <t>ΚΑΦΕΤΙΕΡΑ ΗΛΕΚΤΡΙΚΗ ΓΑΛΛΙΚΟΥ CRONER, ΜΑΥΡΗ-ΑΝΟΞΕΙΔΩΤΗ, ΜΕ ΚΑΝΑΤΑ 10-12 ΦΛΥΤΖΑΝΙΩΝ, 1000W</t>
  </si>
  <si>
    <t>Κ-50</t>
  </si>
  <si>
    <t>ΚΟΥΤΑΛΙ ΦΑΓΗΤΟΥ HOTEL ΙΝΟΧ 18/10 ΙΤΑΛΙΑΣ</t>
  </si>
  <si>
    <t>ΚΟΥΤΑΛΙ ΓΛΥΚΟΥ HOTEL ΙΝΟΧ 18/10 ΙΤΑΛΙΑΣ</t>
  </si>
  <si>
    <t>ΠΗΡΟΥΝΙ ΦΑΓΗΤΟΥ HOTEL ΙΝΟΧ 18/10 ΙΤΑΛΙΑΣ</t>
  </si>
  <si>
    <t>ΠΗΡΟΥΝΙ ΦΡΟΥΤΟΥ HOTEL ΙΝΟΧ 18/10 ΙΤΑΛΙΑΣ</t>
  </si>
  <si>
    <t>ΜΑΧΑΙΡΙ ΦΑΓΗΤΟΥ HOTEL ΙΝΟΧ 18/10 ΙΤΑΛΙΑΣ</t>
  </si>
  <si>
    <t>Κ-33177</t>
  </si>
  <si>
    <t>ΜΑΧΑΙΡΙ ΚΡΕΑΤΟΣ 25εκ PROFESSIONAL PINTINOX</t>
  </si>
  <si>
    <t>Κ-33178</t>
  </si>
  <si>
    <t>ΜΑΧΑΙΡΙ ΚΡΕΑΤΟΣ 20εκ PROFESSIONAL PINTINOX</t>
  </si>
  <si>
    <t>Κ-33217</t>
  </si>
  <si>
    <t>ΜΑΧΑΙΡΙ ΨΩΜΙΟΥ 20εκ PROFESSIONAL PINTINOX</t>
  </si>
  <si>
    <t>Κ-33218</t>
  </si>
  <si>
    <t>ΜΑΧΑΙΡΙ ΨΩΜΙΟΥ 28εκ PROFESSIONAL PINTINOX</t>
  </si>
  <si>
    <t>Κ-33212</t>
  </si>
  <si>
    <t>ΜΑΧΑΙΡΙ CHEF 20εκ PROFESSIONAL PINTINOX</t>
  </si>
  <si>
    <t>Κ-33213</t>
  </si>
  <si>
    <t>ΜΑΧΑΙΡΙ CHEF 25εκ PROFESSIONAL PINTINOX</t>
  </si>
  <si>
    <t>Κ-05188</t>
  </si>
  <si>
    <t>ΜΑΧΑΙΡΙ ΤΥΡΙΟΥ ΚΥΡΤΟ ΜΕ 2 ΛΑΒΕΣ</t>
  </si>
  <si>
    <t>Κ-56128</t>
  </si>
  <si>
    <t>ΣΕΤ 6ΤΕΜ ΜΑΧΑΙΡΙΑ ΚΟΥΖΙΝΑΣ ΟΔΟΝΤΩΤΑ</t>
  </si>
  <si>
    <t>Κ-27571</t>
  </si>
  <si>
    <t>ΣΕΤ 6ΤΕΜ ΜΑΧΑΙΡΙΑ ΚΟΥΖΙΝΑΣ ΙΣΙΑ</t>
  </si>
  <si>
    <t>Δ-15128</t>
  </si>
  <si>
    <t>ΠΙΑΤΟ ΒΑΘΥ 20εκ ΛΕΥΚΟ FAMΙLΥ ΜΕΛΑΜΙΝΗΣ</t>
  </si>
  <si>
    <t>Δ-15126</t>
  </si>
  <si>
    <t>ΠΙΑΤΟ ΦΡΟΥΤΟΥ 19εκ ΛΕΥΚΟ FAMΙLΥ ΜΕΛΑΜΙΝΗΣ</t>
  </si>
  <si>
    <t>Δ-15130</t>
  </si>
  <si>
    <t>ΠΙΑΤΟ ΡΗΧΟ 23εκ ΛΕΥΚΟ FAMΙLΥ ΜΕΛΑΜΙΝΗΣ</t>
  </si>
  <si>
    <t>Δ-13158</t>
  </si>
  <si>
    <t>ΠΟΤΗΡΙ ΓΥΑΛΙΝΟ CLASSICO ΣΩΛΗΝΑΣ 28.5cl</t>
  </si>
  <si>
    <t>Θ-15153</t>
  </si>
  <si>
    <t>ΦΛΥΤΖΑΝΙ ΤΣΑΓΙΟΥ ΣΤΟΙΒΑΖΟΜΕΝΟ 220ml ΠΟΡΣΕΛΑΝΗΣ</t>
  </si>
  <si>
    <t>Θ-15154</t>
  </si>
  <si>
    <t>ΠΙΑΤΟ ΤΣΑΓΙΟΥ ΣΤΟΙΒΑΖΟΜΕΝΟ 14εκ ΠΟΡΣΕΛΑΝΗΣ</t>
  </si>
  <si>
    <t>Θ-15439</t>
  </si>
  <si>
    <t>ΦΛΥΤΖΑΝΙ ΕΣΠΡΕΣΣΟ ΣΤΟΙΒΑΖΟΜΕΝΟ 120ml ΠΟΡΣΕΛΑΝΗΣ</t>
  </si>
  <si>
    <t>Θ-15236</t>
  </si>
  <si>
    <t>ΠΙΑΤΟ ΕΣΠΡΕΣΣΟ ΣΤΟΙΒΑΖΟΜΕΝΟ 10εκ ΠΟΡΣΕΛΑΝΗΣ</t>
  </si>
  <si>
    <t>Δ-15114</t>
  </si>
  <si>
    <t>ΚΥΠΕΛΟ ΝΕΡΟΥ ΛΕΥΚΟ ΜΕΛΑΜΙΝΗΣ</t>
  </si>
  <si>
    <t>Δ-15142</t>
  </si>
  <si>
    <t>ΜΠΩΛ ΠΑΙΔΙΚΟ 15εκ ΛΕΥΚΟ CHEF ΜΕΛΑΜΙΝΗΣ Ν.47</t>
  </si>
  <si>
    <t>Α-41402</t>
  </si>
  <si>
    <t>ΚΑΝΑΤΑ ΙΝΟΧ ΜΕ ΠΑΓΟΣΤΑΤΗ 1,5L</t>
  </si>
  <si>
    <t>Κ-58123</t>
  </si>
  <si>
    <t>ΛΕΚΑΝΗ ΑΝΑΜΕΙΞΗΣ ΙΝΟΧ ΡΗΧΗ 32εκ</t>
  </si>
  <si>
    <t>Θ-15</t>
  </si>
  <si>
    <t>ΛΕΚΑΝΗ GASTRO ΙΝΟΧ 2/1 53Χ65Χ6,5εκ</t>
  </si>
  <si>
    <t>ΚΑΠΑΚΙ GASTRO ΙΝΟΧ 2/1</t>
  </si>
  <si>
    <t>Θ-15197</t>
  </si>
  <si>
    <t>ΛΕΚΑΝΗ GASTRO ΙΝΟΧ 1/1 53Χ32.5Χ6.5εκ</t>
  </si>
  <si>
    <t>ΚΑΠΑΚΙ GASTRO ΙΝΟΧ 1/1</t>
  </si>
  <si>
    <t>Κ-49164</t>
  </si>
  <si>
    <t>ΧΥΤΡΑ CATERING ΙΝΟΧ ΜΑΤ 18/10 N.34+ΚΑΠΑΚΙ ΙΤΑΛ</t>
  </si>
  <si>
    <t>Κ-50335</t>
  </si>
  <si>
    <t>ΜΑΡΜΙΤΑ 28εκ ΙΝΟΧ REALTERM+ΚΑΠΑΚΙ ΙΤΑΛ</t>
  </si>
  <si>
    <t>Κ-50333</t>
  </si>
  <si>
    <t>ΜΑΡΜΙΤΑ 24εκ ΙΝΟΧ REALTERM+ΚΑΠΑΚΙ ΙΤΑΛ</t>
  </si>
  <si>
    <t>Κ-50331</t>
  </si>
  <si>
    <t>ΜΑΡΜΙΤΑ 20εκ ΙΝΟΧ REALTERM+ΚΑΠΑΚΙ ΙΤΑΛ</t>
  </si>
  <si>
    <t>Κ-49199</t>
  </si>
  <si>
    <t>ΜΑΡΜΙΤΑ CATERING ΙΝΟΧ ΜΑΤ 18/10 N.34+ΚΑΠΑΚΙ ΙΤΑΛ</t>
  </si>
  <si>
    <t>Κ-50197</t>
  </si>
  <si>
    <t>ΠΗΡΟΥΝΑ DELTA ΙΝΟΧ 18/C ΙΤΑΛΙΑΣ</t>
  </si>
  <si>
    <t>Κ-50198</t>
  </si>
  <si>
    <t>ΚΟΥΤΑΛΑ ΡΑΓΚΟΥ DELTA ΙΝΟΧ 18/C ΙΤΑΛΙΑΣ</t>
  </si>
  <si>
    <t>Κ-50189</t>
  </si>
  <si>
    <t>ΚΟΥΤΑΛΑ ΒΑΘΕΙΑ 10εκ DELTA ΙΝΟΧ 18/C ΙΤΑΛΙΑΣ</t>
  </si>
  <si>
    <t>Κ-50146</t>
  </si>
  <si>
    <t>ΛΑΒΙΔΑ ΣΑΛΑΤΑΣ TECHNE ΙΝΟΧ 18/10 ΙΤΑΛΙΑΣ</t>
  </si>
  <si>
    <t>Κ-50149</t>
  </si>
  <si>
    <t>ΣΠΑΤΟΥΛΑ ΛΑΖΑΝΙΩΝ DELTA ΙΝΟΧ 18/C ΙΤΑΛΙΑΣ</t>
  </si>
  <si>
    <t>Α-16267</t>
  </si>
  <si>
    <t>ΣΟΥΡΩΤΗΡΙ ΔΙΠΛΗ ΣΙΤΑ 26εκ</t>
  </si>
  <si>
    <t>Α-16269</t>
  </si>
  <si>
    <t>ΣΟΥΡΩΤΗΡΙ ΙΝΟΧ 10εκ 231</t>
  </si>
  <si>
    <t>Δ-33101</t>
  </si>
  <si>
    <t>ΤΡΙΦΤΗΣ ΤΕΤΡΑΓΩΝΟΣ ΙΝΟΧ ΓΙΓΑΣ</t>
  </si>
  <si>
    <t>Θ-15257</t>
  </si>
  <si>
    <t>ΤΑΠΕΡ DENOX GN1/1 15εκ 21Λ</t>
  </si>
  <si>
    <t>Θ-15478</t>
  </si>
  <si>
    <t>ΤΑΠΕΡ DENOX GN1/2 15εκ 10Λ</t>
  </si>
  <si>
    <t>Θ-15475</t>
  </si>
  <si>
    <t>ΤΑΠΕΡ DENOX GN1/3 10εκ 4Λ</t>
  </si>
  <si>
    <t>Θ-15480</t>
  </si>
  <si>
    <t>ΤΑΠΕΡ DENOX GN1/3 15εκ 6Λ</t>
  </si>
  <si>
    <t>Θ-15482</t>
  </si>
  <si>
    <t>ΤΑΠΕΡ DENOX GN1/4 10εκ 2.8Λ</t>
  </si>
  <si>
    <t>Θ-15483</t>
  </si>
  <si>
    <t>ΤΑΠΕΡ DENOX GN1/4 15εκ 4.3Λ</t>
  </si>
  <si>
    <t>Θ-15578</t>
  </si>
  <si>
    <t>ΤΑΠΕΡ DENOX GN1/6 10εκ 1.7Λ</t>
  </si>
  <si>
    <t>Θ-15579</t>
  </si>
  <si>
    <t>ΤΑΠΕΡ DENOX GN1/6 15εκ 2.6Λ</t>
  </si>
  <si>
    <t>Α-58187</t>
  </si>
  <si>
    <t>ΛΕΚΑΝΗ ΠΛΑΣΤΙΚΗ Ν.49 30εκ</t>
  </si>
  <si>
    <t>Α-58188</t>
  </si>
  <si>
    <t>ΛΕΚΑΝΗ ΠΛΑΣΤΙΚΗ Ν.50 35εκ</t>
  </si>
  <si>
    <t>Α-58202</t>
  </si>
  <si>
    <t>ΛΕΚΑΝΗ ΠΛΑΣΤΙΚΗ Ν.51 40εκ</t>
  </si>
  <si>
    <t>Α-58203</t>
  </si>
  <si>
    <t>ΛΕΚΑΝΗ ΠΛΑΣΤΙΚΗ Ν.52 45εκ</t>
  </si>
  <si>
    <t>Α-58133</t>
  </si>
  <si>
    <t>ΛΕΚΑΝΗ ΠΛΑΣΤΙΚΗ Ν.53 50εκ</t>
  </si>
  <si>
    <t>Α-41</t>
  </si>
  <si>
    <t>ΔΙΣΚΟΣ ΑΝΟΞΕΙΔΩΤΟΣ ΟΒΑΛ 50εκ ΠΑΧΟΣ 0,9mm</t>
  </si>
  <si>
    <t>Κ-71104</t>
  </si>
  <si>
    <t>ΚΑΡΟΤΣΙ 3/ΘΕΣ 313ΙC ΙΝΟΧ 18/10 100Χ50Χ100εκ</t>
  </si>
  <si>
    <t>Α-54138</t>
  </si>
  <si>
    <t>ΣΤΕΓΝΩΤΗΡΙ ΠΙΑΤΩΝ ΜΕΤΑΛΛΙΚΟ ΜΕ ΔΙΣΚΟ+ΘΗΚΗ ΓΙΑ ΜΑΧ/ΝΑ</t>
  </si>
  <si>
    <t>Κ-02101</t>
  </si>
  <si>
    <t>ΜΠΡΙΚΙ ΙΝΟΧ ΓΙΑ ΗΛΕΚΤΡΙΚΗ ΕΣΤΙΑ 3εκ</t>
  </si>
  <si>
    <t>Κ-02102</t>
  </si>
  <si>
    <t>ΜΠΡΙΚΙ ΙΝΟΧ ΓΙΑ ΗΛΕΚΤΡΙΚΗ ΕΣΤΙΑ 4εκ</t>
  </si>
  <si>
    <t>Κ-02103</t>
  </si>
  <si>
    <t>ΜΠΡΙΚΙ ΙΝΟΧ ΓΙΑ ΗΛΕΚΤΡΙΚΗ ΕΣΤΙΑ 5εκ</t>
  </si>
  <si>
    <t>Κ-49189</t>
  </si>
  <si>
    <t>ΑΝΟΙΚΤΗΡΙ ΚΟΝΣΕΡΒΩΝ ELLISSE ΙΝΟΧ 18/10</t>
  </si>
  <si>
    <t>Α-13166</t>
  </si>
  <si>
    <t>ΑΝΟΙΚΤΗΡΙ ΦΕΛΛΟΥ CHIDINI ΙΤΑΛΙΑΣ</t>
  </si>
  <si>
    <t>Α-20662</t>
  </si>
  <si>
    <t>ΠΛΑΚΑ ΚΟΠΗΣ 40Χ30Χ2εκ ΛΕΥΚΟ-ΧΡΩΜ</t>
  </si>
  <si>
    <t>Κ-65109</t>
  </si>
  <si>
    <t>ΔΙΣΚΟΣ ΞΥΛΙΝΟΣ ΠΑΡΑΜΑΝΑ 70Χ50εκ</t>
  </si>
  <si>
    <t>Κ-41293</t>
  </si>
  <si>
    <t>ΔΙΣΚΟΣ ΣΕΡΒΙΡΙΣΜΑΤΟΣ ΠΑΡ/ΜΟΣ 30Χ40εκ ΙΝΟΧ 18/10</t>
  </si>
  <si>
    <t>Κ-50294</t>
  </si>
  <si>
    <t>ΑΥΓΟΔΑΡΤΗΣ 45εκ ΙΝΟΧ DELUXE</t>
  </si>
  <si>
    <t>Θ-15489</t>
  </si>
  <si>
    <t>ΛΑΔΙΚΟ ΙΝΟΧ 1L</t>
  </si>
  <si>
    <t>Α-16210</t>
  </si>
  <si>
    <t>ΑΧΝΗΡΙΧΤΗΣ 7Χ10εκ ΜΙΚΡΕΣ ΤΡΥΠΕΣ 7021Α</t>
  </si>
  <si>
    <t>Α-16211</t>
  </si>
  <si>
    <t>ΑΧΝΗΡΙΧΤΗΣ 7Χ10εκ ΜΕΣΣΑΙΕΣ ΤΡΥΠΕΣ 7021Β</t>
  </si>
  <si>
    <t>Κ-33202</t>
  </si>
  <si>
    <t>ΜΑΣΑΤΙ ΙΝΟΧ 24,5εκ PROFESSIONAL PINTINOX</t>
  </si>
  <si>
    <t>Κ-13341</t>
  </si>
  <si>
    <t>ΨΩΜΙΕΡΑ RATTAN ΠΑΡ/ΜΗ 30Χ23Χ9εκ ΜΠΕΖ</t>
  </si>
  <si>
    <t>Α-34108</t>
  </si>
  <si>
    <t>ΔΟΧΕΙΟ ΑΠΟΡ/ΤΩΝ ΙΝΟΧ 50Λ Φ32Χ70εκ</t>
  </si>
  <si>
    <t>Α-54162</t>
  </si>
  <si>
    <t>ΚΑΔΟΣ ΙΝΟΧ 5Λ ΣΤΡΟΓΓ+ΜΑΤ ΚΑΠΑΚΙ</t>
  </si>
  <si>
    <t>Α-54172</t>
  </si>
  <si>
    <t>ΠΙΓΚΑΛ ΙΝΟΧ ΜΑΤ ΧΩΡΙΣ ΤΡΥΠΕΣ</t>
  </si>
  <si>
    <t>Α-48138</t>
  </si>
  <si>
    <t>ΑΠΛΩΣΤΡΑ ΑΛΟΥΜΙΝΙΟΥ ΤΡΙΦΥΛΛΗ ΜΕ ΒΕΡΓΑ</t>
  </si>
  <si>
    <t>Β-03386</t>
  </si>
  <si>
    <t>ΣΙΔΕΡΩΣΤΡΑ VAPOR MEDIUM 122Χ38εκ</t>
  </si>
  <si>
    <t>χωρις φπα ΑΞΙΑ</t>
  </si>
  <si>
    <t>ΗΛΕΚΤΡΙΚΕΣ ΣΥΣΚΕΥΕΣ ΛΟΙΠΕΣ</t>
  </si>
  <si>
    <t>ΕΞΟΠΛΙΣΜΟΣ ΕΣΤΙΑΣΗΣ</t>
  </si>
  <si>
    <t>Γ4.2</t>
  </si>
  <si>
    <t>Γ4.7</t>
  </si>
  <si>
    <t>Γ4.8</t>
  </si>
  <si>
    <t>Γ4.9</t>
  </si>
  <si>
    <t>Γ4.10</t>
  </si>
  <si>
    <t>Γ4.11</t>
  </si>
  <si>
    <t>Γ4.12</t>
  </si>
  <si>
    <t>Γ4.13</t>
  </si>
  <si>
    <t>Γ4.14</t>
  </si>
  <si>
    <t>Παιχνιδοθήκη με 9 μεγάλα κουτιά</t>
  </si>
  <si>
    <t>Bιβλιοθήκη με ντουλάπια και ράφια</t>
  </si>
  <si>
    <t>Πλυντήριο πιάτων επαγγελματικό με 2 καλάθια</t>
  </si>
  <si>
    <t>Κύλινδρος σιδερώματος</t>
  </si>
  <si>
    <t>ΛΟΙΠΟΣ ΕΞΟΠΛΙΣΜΟΣ</t>
  </si>
  <si>
    <t>Βραστήρας  ηλεκτρικός ανοξείδωτος</t>
  </si>
  <si>
    <t>Σιδερώστρα</t>
  </si>
  <si>
    <t>Ηλεκτρική καφετιέρα γαλλικού ανοξείδωτη</t>
  </si>
  <si>
    <t>Επαγγελματική ηλεκτρική σκούπα για υγρά /ξηρά χωρίς σακούλα</t>
  </si>
  <si>
    <t>Ποτήρια γυάλινα νερού</t>
  </si>
  <si>
    <t>Σετ πηρούνα- λαβίδα- κουτάλες- σπάτουλα</t>
  </si>
  <si>
    <t>Στεγνωτήρι πιάτων</t>
  </si>
  <si>
    <t>Απλώστρα ρούχων αλουμινίου τρίφυλλη</t>
  </si>
  <si>
    <t>«ΕΠΙΠΛΑ ΝΗΠΙΩΝ- ΠΡΟΣΩΠΙΚΟΥ &amp; ΠΑΙΔΑΓΩΓΙΚΟ ΥΛΙΚΟ»</t>
  </si>
  <si>
    <t>Μοκέτα οικολογική</t>
  </si>
  <si>
    <t xml:space="preserve">Σκουφάκια κουζίνας </t>
  </si>
  <si>
    <t>ΟΜΑΔΑΣ Δ</t>
  </si>
  <si>
    <t>Ψυκτικός θάλαμος κατάψυξης, επαγγελματικός</t>
  </si>
  <si>
    <t>Ψυγείο συντήρηση-κατάψυξη, οικιακό</t>
  </si>
  <si>
    <t>Ράδιο CD, ΜP3</t>
  </si>
  <si>
    <t>"ΗΛΕΚΤΡΙΚΑ  ΕΙΔΗ &amp; ΜΙΚΡΟΣΥΣΚΕΥΕΣ"</t>
  </si>
  <si>
    <t xml:space="preserve">              </t>
  </si>
  <si>
    <t>"ΕΞΟΠΛΙΣΜΟΣ ΕΣΤΙΑΣΗΣ &amp; ΛΟΙΠΟΣ ΕΞΟΠΛΙΣΜΟΣ"</t>
  </si>
  <si>
    <t>Α</t>
  </si>
  <si>
    <t>Β</t>
  </si>
  <si>
    <t>ΣΤ</t>
  </si>
  <si>
    <t>Η</t>
  </si>
  <si>
    <t>Ψυκτικός θάλαμος συντήρησης  επαγγελματικός</t>
  </si>
  <si>
    <t>Τρόλεϊ μεταλλικό αποθήκευσης φρούτων(τεσσάρων καλαθιών)ανοξείδωτο</t>
  </si>
  <si>
    <t>Πιάτο βαθύ 19εκ. Πολυκαρβουνικό χρωματιστά</t>
  </si>
  <si>
    <t>Πιάτο φρούτου 19εκ. Πολυκαρβουνικό χρωματιστά</t>
  </si>
  <si>
    <t>Μπώλ επιδόρπιου 13εκ. Πολυκαρβουνικό χρωματιστά</t>
  </si>
  <si>
    <t xml:space="preserve">Κουτάλια φαγητού σούπας, ΙΝΟΧ 18/10 </t>
  </si>
  <si>
    <t xml:space="preserve">Κουτάλια γλυκού ΙΝΟΧ 18/10 </t>
  </si>
  <si>
    <t>Φόρμες κέϊκ σιλικόνης 32εκ.</t>
  </si>
  <si>
    <t>Πλάστης ξύλινος χονδρός με δυο λαβές</t>
  </si>
  <si>
    <t>Ψωμοθήκες inox</t>
  </si>
  <si>
    <t xml:space="preserve">Πινέλλα σιλικόνης </t>
  </si>
  <si>
    <t xml:space="preserve">Παλέττες ζαχαροπλαστικής </t>
  </si>
  <si>
    <t>ΕΞΟΠΛΙΣΜΟΣ ΚΟΥΖΙΝΑΣ</t>
  </si>
  <si>
    <t>ΕΠΙΛΕΟΝ</t>
  </si>
  <si>
    <t>Ραντζο ύπνου  στοιβαζόμενο</t>
  </si>
  <si>
    <t>Ραφιέρα χαρτονιών (7 ράφια)</t>
  </si>
  <si>
    <t>Κατωσέντονο με λάστιχο για ράντζο</t>
  </si>
  <si>
    <t>Κύπελα νερού/ γάλατος 7,5 εκ. με λαβή πολυκαρβουνικό χρωματιστά</t>
  </si>
  <si>
    <t>Κατσαρόλα ΙΝΟΧ με καπάκι Φ30X30,21 lit</t>
  </si>
  <si>
    <t>Τηγάνι  ΙΝΟΧ μέγεθος Φ28/5εκατ.</t>
  </si>
  <si>
    <t>Σουρωτήρι, ΙΝΟΧ ζυμαρικών Φ36</t>
  </si>
  <si>
    <t>ΛΟΙΠΟΣ ΕΞΟΠΛΙΣΜΟΣ-ΓΡΑΦΕΙΟΥ</t>
  </si>
  <si>
    <t xml:space="preserve"> Ποδιά μάγειρα σεφ</t>
  </si>
  <si>
    <t>Σετ ρόδες με φρένο 4 τεμ.</t>
  </si>
  <si>
    <t>Γάντι πυρίμαχο κουζίνας σεφ</t>
  </si>
  <si>
    <t>Αποφλοιωτής πατάτας  inox-13,4εκατ.</t>
  </si>
  <si>
    <t>Ηλεκτρικό σκουπάκι χειρός</t>
  </si>
  <si>
    <t xml:space="preserve">Ηλεκτρικό επιτραπέζιο ματάκι </t>
  </si>
  <si>
    <t>Γωνιακή σύνθεση παρεούλας</t>
  </si>
  <si>
    <t>Καναπεδάκι παρεούλας(110Χ55Χ50 εκ.)</t>
  </si>
  <si>
    <t>Ξύλινη κουτάλα  ρήχη (μήκος 36 εκ)</t>
  </si>
  <si>
    <t>Βάση στήριξης τηλεόρασης</t>
  </si>
  <si>
    <t>Πισίνα μίνι 140Χ140Χ50εκ</t>
  </si>
  <si>
    <t>Μπαλάκια πισίνας διάμετρου 7,5 εκ.(συσκ.100 τεμ)</t>
  </si>
  <si>
    <t>Μπάρες τούνελ(σετ 8 μπάρες) 67Χ60Χ30 εκ.</t>
  </si>
  <si>
    <t>Πολυμίξερ ηλεκτρικό με κάδο, ημι- επαγγελματικό</t>
  </si>
  <si>
    <t>Βρύση Λάντζας inox</t>
  </si>
  <si>
    <t>επιπλέον</t>
  </si>
  <si>
    <t>Πλυντήριο ρούχων χωρητικότητας 10kgr</t>
  </si>
  <si>
    <t>επιπλεον</t>
  </si>
  <si>
    <t>Επαγγελματική ηλεκτρική σκούπα πολυκαθαριστής -πλύσιμο,στέγνωμα δαπέδων- χαλιών</t>
  </si>
  <si>
    <t>Επιδαπέδιο φωτιστικό γραφείου</t>
  </si>
  <si>
    <t>Επιτραπέζιο φωτιστικό γραφείου</t>
  </si>
  <si>
    <t>ΚΑΘΙΣΜΑΤΑ ΓΩΝΙΕΣ ΝΗΠΙΩΝ</t>
  </si>
  <si>
    <t>ΕΠΙΠΛΑ- ΓΡΑΦΕΙΟΥ ΠΡΟΣΩΠΙΚΟΥ</t>
  </si>
  <si>
    <t>ΕΞΩΤΕΡΙΚΟΣ ΧΩΡΟΣ</t>
  </si>
  <si>
    <t xml:space="preserve">Πολτοποιητής πατάτας λαχανικών inox </t>
  </si>
  <si>
    <t>Στρωματάκι ύπνου για ράντζο νηπίων</t>
  </si>
  <si>
    <t>Γαντόκουκλα γίγας ( παππούς ύψους 80εκ.)</t>
  </si>
  <si>
    <t>Γαντόκουκλα γίγας (γιαγιά ύψους 80εκ.)</t>
  </si>
  <si>
    <t>Ομπρελοθήκη</t>
  </si>
  <si>
    <t>Παιχνίδια (εξοπλισμός  κουζινάκι)-σετ πρωϊνου βρασήρας,καφετιερα,φρυγανιερα,κουπες,κ.λ.π</t>
  </si>
  <si>
    <t>Σετ Σουρωτήρι με διπλή σίτα, ΙΝΟΧ Φ26, Φ10</t>
  </si>
  <si>
    <t>Πλαστικοποιητής -κοπτικό  μεγεθους Α3-Α4</t>
  </si>
  <si>
    <t>Σετ</t>
  </si>
  <si>
    <t>T.M</t>
  </si>
  <si>
    <t>Χούφτες κουζίνας για ταψιά</t>
  </si>
  <si>
    <t>Κατωσέντονο με λάστιχο για κρεβατάκια νηπίων</t>
  </si>
  <si>
    <t>Πολυμίξερ ηλεκτρικό με κάδο,  επαγγελματικό</t>
  </si>
  <si>
    <t>Μαχαίρια ψωμιού 28 εκ</t>
  </si>
  <si>
    <t>Σετ πιάτων και φλυτζανιών τσαγιού- καφέ πορσελάνης(6άδα)</t>
  </si>
  <si>
    <t>Αυγοδάρτης  ΙΝΟΧ  45 εκ</t>
  </si>
  <si>
    <t>Ψωμιέρα inox επιτραπέζια</t>
  </si>
  <si>
    <t>Μαχαίρια σετ 6 τεμ κοινής χρήσης κουζίνας  (inox)    (χωρίς δοντάκια)με πλαστική λαβή</t>
  </si>
  <si>
    <t>Φόρμες κέϊκ  inox αντικολλητικές  32εκ.</t>
  </si>
  <si>
    <t>Λαβίδα ζυμαρικών  inox 18/10 επαγγελματική</t>
  </si>
  <si>
    <t>Λαβίδες σαλάτας inox 18/10 επαγγελματική</t>
  </si>
  <si>
    <t>Σετ ξύλινη κουτάλα  βαθιά -ρήχη επαγγελμ.μηκ.36 εκ.</t>
  </si>
  <si>
    <t>Σίτες προστασίας τροφίμων διάμετρος</t>
  </si>
  <si>
    <t>Ψάθινο καλάθι κλειστου τύπου για αποθήκευση άρτου(50Χ70Χ50)</t>
  </si>
  <si>
    <t>Σίδερο ατμού</t>
  </si>
  <si>
    <t>ΕΞΟΠΛΙΣΜΟΣ ΕΞΩΤΕΡΙΚΟΥ ΧΩΡΟΥ</t>
  </si>
  <si>
    <t>Γραμματοκιβώτιο</t>
  </si>
  <si>
    <t>Κλειδοθήκη  σιδερένια ηλεκτροστατικής βαφης</t>
  </si>
  <si>
    <t>Έστία υγραερίου, γκαζάκι  450 γρ</t>
  </si>
  <si>
    <t>Παιχνίδια (εξοπλισμός  κουζινάκι)-σετ τροφίμων λαχανικά αρτοποιείο,φρουτα, προϊόντα S/M</t>
  </si>
  <si>
    <t>Παιχνίδια (εξοπλισμός  μανάβικοι)-σετ πανέρια  λαχανικά φρούτα</t>
  </si>
  <si>
    <t>Παιχνίδια (εξοπλισμός  μανάβικου )-σετ ,ζυγαριά ξυλινη,ταμειακη μηχανή ξυλινη</t>
  </si>
  <si>
    <t xml:space="preserve">Καταψύκτης </t>
  </si>
  <si>
    <t>Σετ μαχαίρια όλων των χρήσεων ΙΝΟΧ 18/10 με χρωματιστές λαβές για κάθε τρόφιμο</t>
  </si>
  <si>
    <t>Eπαγγελματικός νεροχύτης Λάντζα inox ανοιχτού τύπου</t>
  </si>
  <si>
    <t xml:space="preserve"> Κανάτα ανοιξείδωτη με λαβή και καπάκι νερού, γάλακτος</t>
  </si>
  <si>
    <t>Πετσέτες κουζίνας(ποτηρόπανα)</t>
  </si>
  <si>
    <t>Πετσέτες χειρός για το μπάνιο</t>
  </si>
  <si>
    <t>Ρολόγια τοίχου</t>
  </si>
  <si>
    <t>Μπώλ κρέμας πολυκαρβουνικό χρωματιστά</t>
  </si>
  <si>
    <t>ΔΗΜΟΠΟΥΛΟΥ ΑΘΑΝΑΣΙΑ</t>
  </si>
  <si>
    <t xml:space="preserve">ΣΥΝΟΛΟ ΑΝΑ ΟΜΑΔΑ </t>
  </si>
  <si>
    <t>Η ΣΥΝΤΑΞΑΣΑ</t>
  </si>
  <si>
    <t>ΟΜΑΔΑ - Α</t>
  </si>
  <si>
    <t>ΟΜΑΔΑ - Β</t>
  </si>
  <si>
    <t>ΟΜΑΔΑ - Γ</t>
  </si>
  <si>
    <t>ΟΜΑΔΑ - Δ</t>
  </si>
  <si>
    <t>ΟΜΑΔΑ - Ε</t>
  </si>
  <si>
    <t>Υποπόδιο γραφείου</t>
  </si>
  <si>
    <t>Ηλεκτρικό αερόθερμο</t>
  </si>
  <si>
    <t>ΧΩΡΟΣ ΠΡΟΣΩΠΙΚΟΥ- ΕΠΙΣΚΕΠΤΩΝ</t>
  </si>
  <si>
    <t>Δίφυλλα πλαστικοποιητή Α4 (χοντρά 125 micro)</t>
  </si>
  <si>
    <t>Δίφυλλα πλαστικοποιητή Α3 (χοντρά 125 micro)</t>
  </si>
  <si>
    <t>Σέτ</t>
  </si>
  <si>
    <t>Σετ μπρίκια  ΙΝΟΧ (4-5 εκατοστών)2τεμ</t>
  </si>
  <si>
    <t>Σετ επιφάνειες κοπης τροφίμων από τεφλόν ,πράσινο,κόκκινο,κίτρινο,άσπρο(40Χ30Χ2CM)</t>
  </si>
  <si>
    <t>Επιφάνεια κοπής τεφλόν για άρτο χρωματος λευκό(40Χ30Χ2CM)</t>
  </si>
  <si>
    <t>Επιφάνεια κοπής τεφλόν μαγειρεμένων κρεατικών -ψαριού χρωματος καφέ(40Χ30Χ2CM)</t>
  </si>
  <si>
    <t>Κόσκινο ανοξείδωτο inox 18/10  30cm.</t>
  </si>
  <si>
    <t>Σετ Καρότσι &amp; καλαθούνα κούκλας</t>
  </si>
  <si>
    <t>Μίξερ Μulti Ηλεκτρικό blender</t>
  </si>
  <si>
    <t>Ζυγαριά κουζίνας ηλεκτρονική  ρεύματος επαγγελματική έως 40 κιλών</t>
  </si>
  <si>
    <t xml:space="preserve">                    ΕΝΔΕΙΚΤΙΚΟΣ ΠΡΟΫΠΟΛΟΓΙΣΜΟΣ</t>
  </si>
  <si>
    <t>Ζ</t>
  </si>
  <si>
    <t>ΟΜΑΔΑΣ  Ζ.</t>
  </si>
  <si>
    <t>ΟΜΑΔΑΣ  Η.</t>
  </si>
  <si>
    <t>ΜΠΑΝΙΟ- ΓΩΝΙΑ ΦΑΓΗΤΟΥ-ΚΟΥΖΙΝΑ</t>
  </si>
  <si>
    <t>Γ</t>
  </si>
  <si>
    <t xml:space="preserve">ΛΟΙΠΕΣ ΗΛΕΚΤΡΙΚΕΣ ΣΥΣΚΕΥΕΣ &amp; ΜΙΚΡΟΣΥΣΚΕΥΕΣ </t>
  </si>
  <si>
    <t>Δ</t>
  </si>
  <si>
    <t>Ε</t>
  </si>
  <si>
    <t>ΟΜΑΔΑ - Ζ</t>
  </si>
  <si>
    <t>ΟΜΑΔΑ - Η</t>
  </si>
  <si>
    <t>Πατάκια αντιολεισθητικά εισόδου (1,20 Χ 1,50)ή(1,50 Χ 1,50)</t>
  </si>
  <si>
    <t>Ξύλινη αποθήκη κήπου</t>
  </si>
  <si>
    <t xml:space="preserve">Ράφια  και εξαρτήματα μεταλλικά για την κατασκευή των ραφιών </t>
  </si>
  <si>
    <t>ΠΕΡΙΓΡΑΦΗ ΕΙΔΩΝ</t>
  </si>
  <si>
    <t>Βιβλιοθήκη γραφείου διαστάσεων 84 X 38 X 197h</t>
  </si>
  <si>
    <t>Βιβλιοθήκη γραφείου διαστάσεων 45 X 38 X 197h</t>
  </si>
  <si>
    <t>Ραφιέρα διαστάσεων 90 Χ 38 Χ 65h</t>
  </si>
  <si>
    <t>Ραφιέρα διαστάσεων 84 Χ 38 Χ 65h</t>
  </si>
  <si>
    <t>Ραφιέρα διαστάσεωνς 45 Χ 38 Χ 65h</t>
  </si>
  <si>
    <t>Γραφείο διαστάσεων 240 Χ 80 Χ 75h</t>
  </si>
  <si>
    <t>τεμ</t>
  </si>
  <si>
    <t>Βιβλιοθήκη γραφείου διαστάσεων 90 Χ 38 Χ 197h</t>
  </si>
  <si>
    <t xml:space="preserve">                                ΥΠΗΡΕΣΙΑ 10: ΟΙΚΟΝΟΜΙΚΕΣ ΚΑΙ ΔΙΟΙΚΗΤΙΚΕΣ ΥΠΗΡΕΣΙΕΣ</t>
  </si>
  <si>
    <t>Χορτοτάπητας εξωτερικού χώρου(με υλικά τοποθέτησης)</t>
  </si>
  <si>
    <t>ΥΠΗΡΕΣΙΑ 15 ΣΥΝΟΛΟ ΟΜΑΔΩΝ Α,Β,Γ,Δ,Ε,Ζ</t>
  </si>
  <si>
    <t>ΥΠΗΡΕΣΙΑ 10 ΣΥΝΟΛΟ ΟΜΑΔΑΣ- Η</t>
  </si>
  <si>
    <t>ΣΥΝΟΛΟ  15+10</t>
  </si>
  <si>
    <t>ΟΜΑΔΑΣ Ε.</t>
  </si>
  <si>
    <t>ΟΜΑΔΑ Β</t>
  </si>
  <si>
    <t>ΕΞΟΠΛΙΣΜΟΣ ΑΠΟΘΗΚΗΣ</t>
  </si>
  <si>
    <t>ΕΞΟΠΛΙΣΜΟΣ  ΑΠΟΘΗΚΗΣ</t>
  </si>
  <si>
    <t xml:space="preserve">ΕΠΙΠΛΑ ΓΡΑΦΕΙΩΝ ΓΙΑ ΤΙΣ ΑΝΑΓΚΕΣ ΤΩΝ ΥΠΗΡΕΣΙΩΝ ΤΟΥ ΔΗΜΟΥ </t>
  </si>
  <si>
    <t xml:space="preserve">Τραπεζομάντηλα υφασμάτινα  1.50Χ1.80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</si>
</sst>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Δρχ&quot;#,##0;&quot;Δρχ&quot;\-#,##0"/>
    <numFmt numFmtId="173" formatCode="&quot;Δρχ&quot;#,##0;[Red]&quot;Δρχ&quot;\-#,##0"/>
    <numFmt numFmtId="174" formatCode="&quot;Δρχ&quot;#,##0.00;&quot;Δρχ&quot;\-#,##0.00"/>
    <numFmt numFmtId="175" formatCode="&quot;Δρχ&quot;#,##0.00;[Red]&quot;Δρχ&quot;\-#,##0.00"/>
    <numFmt numFmtId="176" formatCode="_ &quot;Δρχ&quot;* #,##0_ ;_ &quot;Δρχ&quot;* \-#,##0_ ;_ &quot;Δρχ&quot;* &quot;-&quot;_ ;_ @_ "/>
    <numFmt numFmtId="177" formatCode="_ * #,##0_ ;_ * \-#,##0_ ;_ * &quot;-&quot;_ ;_ @_ "/>
    <numFmt numFmtId="178" formatCode="_ &quot;Δρχ&quot;* #,##0.00_ ;_ &quot;Δρχ&quot;* \-#,##0.00_ ;_ &quot;Δρχ&quot;* &quot;-&quot;??_ ;_ @_ "/>
    <numFmt numFmtId="179" formatCode="_ * #,##0.00_ ;_ * \-#,##0.00_ ;_ * &quot;-&quot;??_ ;_ @_ "/>
    <numFmt numFmtId="180" formatCode="\+0"/>
    <numFmt numFmtId="181" formatCode="0\+"/>
    <numFmt numFmtId="182" formatCode="#,##0\ \+"/>
    <numFmt numFmtId="183" formatCode="#,##0.0000"/>
    <numFmt numFmtId="184" formatCode="#,##0.00\+"/>
    <numFmt numFmtId="185" formatCode="0.0\+"/>
    <numFmt numFmtId="186" formatCode="0.00\+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\ 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#,##0.000"/>
    <numFmt numFmtId="195" formatCode="#,##0.0"/>
    <numFmt numFmtId="196" formatCode="0.00##%"/>
    <numFmt numFmtId="197" formatCode="#,##0.00000"/>
    <numFmt numFmtId="198" formatCode="0.0"/>
    <numFmt numFmtId="199" formatCode="0.000000"/>
    <numFmt numFmtId="200" formatCode="0.00000"/>
    <numFmt numFmtId="201" formatCode="0.0000"/>
    <numFmt numFmtId="202" formatCode="0.000"/>
    <numFmt numFmtId="203" formatCode="#,##0.00\ &quot;€&quot;"/>
    <numFmt numFmtId="204" formatCode="[$€-2]\ #,##0.00_);[Red]\([$€-2]\ #,##0.00\)"/>
    <numFmt numFmtId="205" formatCode="&quot;Ναι&quot;;&quot;Ναι&quot;;&quot;Όχι&quot;"/>
    <numFmt numFmtId="206" formatCode="&quot;Ενεργό&quot;;&quot;Ενεργό&quot;;&quot;Ανενεργό&quot;"/>
    <numFmt numFmtId="207" formatCode="_-* #,##0.00\ [$€]_-;\-* #,##0.00\ [$€]_-;_-* &quot;-&quot;??\ [$€]_-;_-@_-"/>
    <numFmt numFmtId="208" formatCode="#,##0.00\ &quot;€&quot;;[Red]#,##0.00\ &quot;€&quot;"/>
    <numFmt numFmtId="209" formatCode="#,##0.00_);\-#,##0.00"/>
    <numFmt numFmtId="210" formatCode="#,##0.00;[Red]#,##0.00"/>
    <numFmt numFmtId="211" formatCode="#,##0.00_ ;[Red]\-#,##0.00\ "/>
    <numFmt numFmtId="212" formatCode="[$-408]dddd\,\ d\ mmmm\ yyyy"/>
    <numFmt numFmtId="213" formatCode="[$-408]h:mm:ss\ AM/PM"/>
  </numFmts>
  <fonts count="77">
    <font>
      <sz val="10"/>
      <name val="Arial Greek"/>
      <family val="0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10"/>
      <name val="Sylfaen"/>
      <family val="1"/>
    </font>
    <font>
      <sz val="10"/>
      <color indexed="10"/>
      <name val="Arial Greek"/>
      <family val="0"/>
    </font>
    <font>
      <sz val="10"/>
      <color indexed="8"/>
      <name val="Arial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2"/>
      <color indexed="8"/>
      <name val="Arial"/>
      <family val="2"/>
    </font>
    <font>
      <sz val="12"/>
      <name val="Arial Greek"/>
      <family val="0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 Greek"/>
      <family val="0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1"/>
      <color indexed="8"/>
      <name val="Arial"/>
      <family val="2"/>
    </font>
    <font>
      <b/>
      <sz val="14"/>
      <name val="Arial Greek"/>
      <family val="0"/>
    </font>
    <font>
      <b/>
      <sz val="12"/>
      <name val="Arial Greek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207" fontId="4" fillId="0" borderId="0" applyFont="0" applyFill="0" applyBorder="0" applyAlignment="0" applyProtection="0"/>
    <xf numFmtId="0" fontId="1" fillId="0" borderId="0">
      <alignment/>
      <protection/>
    </xf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1" applyNumberFormat="0" applyAlignment="0" applyProtection="0"/>
  </cellStyleXfs>
  <cellXfs count="343">
    <xf numFmtId="0" fontId="0" fillId="0" borderId="0" xfId="0" applyAlignment="1">
      <alignment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justify" vertical="center" wrapText="1"/>
    </xf>
    <xf numFmtId="0" fontId="0" fillId="33" borderId="12" xfId="0" applyFill="1" applyBorder="1" applyAlignment="1">
      <alignment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4" fontId="4" fillId="33" borderId="12" xfId="0" applyNumberFormat="1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34" borderId="14" xfId="51" applyFont="1" applyFill="1" applyBorder="1" applyAlignment="1">
      <alignment horizontal="center" vertical="center" wrapText="1"/>
      <protection/>
    </xf>
    <xf numFmtId="0" fontId="7" fillId="0" borderId="14" xfId="51" applyFont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8" fillId="0" borderId="17" xfId="51" applyFont="1" applyBorder="1" applyAlignment="1">
      <alignment horizontal="left" wrapText="1"/>
      <protection/>
    </xf>
    <xf numFmtId="0" fontId="8" fillId="0" borderId="18" xfId="51" applyFont="1" applyBorder="1" applyAlignment="1">
      <alignment horizontal="left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left" wrapText="1"/>
    </xf>
    <xf numFmtId="4" fontId="4" fillId="33" borderId="19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9" fillId="0" borderId="0" xfId="5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8" fillId="0" borderId="0" xfId="51" applyFont="1" applyFill="1" applyBorder="1" applyAlignment="1">
      <alignment horizontal="left" wrapText="1"/>
      <protection/>
    </xf>
    <xf numFmtId="0" fontId="7" fillId="0" borderId="0" xfId="51" applyFont="1" applyFill="1" applyBorder="1" applyAlignment="1">
      <alignment horizontal="center" vertical="center"/>
      <protection/>
    </xf>
    <xf numFmtId="203" fontId="10" fillId="0" borderId="0" xfId="5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76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33" borderId="13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0" fontId="20" fillId="33" borderId="11" xfId="0" applyFont="1" applyFill="1" applyBorder="1" applyAlignment="1">
      <alignment horizontal="justify" vertical="center" wrapText="1"/>
    </xf>
    <xf numFmtId="0" fontId="21" fillId="33" borderId="12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justify" vertical="center" wrapText="1"/>
    </xf>
    <xf numFmtId="0" fontId="23" fillId="35" borderId="12" xfId="0" applyFont="1" applyFill="1" applyBorder="1" applyAlignment="1">
      <alignment horizontal="justify" vertical="center" wrapText="1"/>
    </xf>
    <xf numFmtId="0" fontId="24" fillId="33" borderId="12" xfId="0" applyFont="1" applyFill="1" applyBorder="1" applyAlignment="1">
      <alignment horizontal="justify" vertical="center" wrapText="1"/>
    </xf>
    <xf numFmtId="0" fontId="25" fillId="33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/>
    </xf>
    <xf numFmtId="0" fontId="25" fillId="33" borderId="11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justify" vertical="center" wrapText="1"/>
    </xf>
    <xf numFmtId="0" fontId="26" fillId="33" borderId="12" xfId="0" applyFont="1" applyFill="1" applyBorder="1" applyAlignment="1">
      <alignment vertical="center" wrapText="1"/>
    </xf>
    <xf numFmtId="0" fontId="28" fillId="35" borderId="12" xfId="0" applyFont="1" applyFill="1" applyBorder="1" applyAlignment="1">
      <alignment horizontal="justify" vertical="center" wrapText="1"/>
    </xf>
    <xf numFmtId="0" fontId="25" fillId="35" borderId="12" xfId="0" applyFont="1" applyFill="1" applyBorder="1" applyAlignment="1">
      <alignment horizontal="justify" vertical="center" wrapText="1"/>
    </xf>
    <xf numFmtId="0" fontId="29" fillId="33" borderId="12" xfId="0" applyFont="1" applyFill="1" applyBorder="1" applyAlignment="1">
      <alignment horizontal="justify" vertical="center" wrapText="1"/>
    </xf>
    <xf numFmtId="4" fontId="29" fillId="33" borderId="12" xfId="0" applyNumberFormat="1" applyFont="1" applyFill="1" applyBorder="1" applyAlignment="1">
      <alignment horizontal="justify" vertical="center" wrapText="1"/>
    </xf>
    <xf numFmtId="0" fontId="29" fillId="36" borderId="12" xfId="0" applyFont="1" applyFill="1" applyBorder="1" applyAlignment="1">
      <alignment horizontal="justify" vertical="center" wrapText="1"/>
    </xf>
    <xf numFmtId="0" fontId="29" fillId="0" borderId="12" xfId="0" applyFont="1" applyBorder="1" applyAlignment="1">
      <alignment horizontal="justify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29" fillId="33" borderId="12" xfId="0" applyFont="1" applyFill="1" applyBorder="1" applyAlignment="1">
      <alignment horizontal="left" vertical="center" wrapText="1"/>
    </xf>
    <xf numFmtId="0" fontId="31" fillId="0" borderId="0" xfId="5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32" fillId="0" borderId="0" xfId="51" applyFont="1" applyFill="1" applyBorder="1" applyAlignment="1">
      <alignment horizontal="center" vertical="center"/>
      <protection/>
    </xf>
    <xf numFmtId="203" fontId="33" fillId="0" borderId="0" xfId="51" applyNumberFormat="1" applyFont="1" applyFill="1" applyBorder="1" applyAlignment="1">
      <alignment horizontal="center" vertical="center"/>
      <protection/>
    </xf>
    <xf numFmtId="0" fontId="28" fillId="37" borderId="13" xfId="0" applyFont="1" applyFill="1" applyBorder="1" applyAlignment="1">
      <alignment horizontal="justify" vertical="center" wrapText="1"/>
    </xf>
    <xf numFmtId="0" fontId="28" fillId="37" borderId="12" xfId="0" applyFont="1" applyFill="1" applyBorder="1" applyAlignment="1">
      <alignment horizontal="justify" vertical="center" wrapText="1"/>
    </xf>
    <xf numFmtId="0" fontId="29" fillId="38" borderId="12" xfId="0" applyFont="1" applyFill="1" applyBorder="1" applyAlignment="1">
      <alignment horizontal="justify"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0" fillId="38" borderId="0" xfId="0" applyFill="1" applyAlignment="1">
      <alignment/>
    </xf>
    <xf numFmtId="0" fontId="9" fillId="38" borderId="18" xfId="51" applyFont="1" applyFill="1" applyBorder="1" applyAlignment="1">
      <alignment horizontal="center" vertical="center" wrapText="1"/>
      <protection/>
    </xf>
    <xf numFmtId="0" fontId="8" fillId="38" borderId="18" xfId="51" applyFont="1" applyFill="1" applyBorder="1" applyAlignment="1">
      <alignment horizontal="left" wrapText="1"/>
      <protection/>
    </xf>
    <xf numFmtId="0" fontId="13" fillId="38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right" vertical="center" wrapText="1"/>
    </xf>
    <xf numFmtId="0" fontId="14" fillId="38" borderId="0" xfId="0" applyFont="1" applyFill="1" applyBorder="1" applyAlignment="1">
      <alignment horizontal="right" vertical="center"/>
    </xf>
    <xf numFmtId="0" fontId="15" fillId="38" borderId="0" xfId="0" applyFont="1" applyFill="1" applyBorder="1" applyAlignment="1">
      <alignment horizontal="right" vertical="center" wrapText="1"/>
    </xf>
    <xf numFmtId="4" fontId="26" fillId="0" borderId="0" xfId="0" applyNumberFormat="1" applyFont="1" applyAlignment="1">
      <alignment/>
    </xf>
    <xf numFmtId="0" fontId="30" fillId="38" borderId="12" xfId="0" applyFont="1" applyFill="1" applyBorder="1" applyAlignment="1">
      <alignment horizontal="justify" vertical="center" wrapText="1"/>
    </xf>
    <xf numFmtId="1" fontId="25" fillId="35" borderId="12" xfId="0" applyNumberFormat="1" applyFont="1" applyFill="1" applyBorder="1" applyAlignment="1">
      <alignment horizontal="justify" vertical="center" wrapText="1"/>
    </xf>
    <xf numFmtId="1" fontId="29" fillId="33" borderId="12" xfId="0" applyNumberFormat="1" applyFont="1" applyFill="1" applyBorder="1" applyAlignment="1">
      <alignment horizontal="justify" vertical="center" wrapText="1"/>
    </xf>
    <xf numFmtId="1" fontId="29" fillId="36" borderId="12" xfId="0" applyNumberFormat="1" applyFont="1" applyFill="1" applyBorder="1" applyAlignment="1">
      <alignment horizontal="justify" vertical="center" wrapText="1"/>
    </xf>
    <xf numFmtId="1" fontId="29" fillId="0" borderId="12" xfId="0" applyNumberFormat="1" applyFont="1" applyBorder="1" applyAlignment="1">
      <alignment horizontal="justify" vertical="center" wrapText="1"/>
    </xf>
    <xf numFmtId="1" fontId="26" fillId="0" borderId="0" xfId="0" applyNumberFormat="1" applyFont="1" applyAlignment="1">
      <alignment/>
    </xf>
    <xf numFmtId="1" fontId="25" fillId="38" borderId="12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justify" vertical="center" wrapText="1"/>
    </xf>
    <xf numFmtId="1" fontId="25" fillId="33" borderId="11" xfId="0" applyNumberFormat="1" applyFont="1" applyFill="1" applyBorder="1" applyAlignment="1">
      <alignment horizontal="justify" vertical="center" wrapText="1"/>
    </xf>
    <xf numFmtId="1" fontId="25" fillId="33" borderId="12" xfId="0" applyNumberFormat="1" applyFont="1" applyFill="1" applyBorder="1" applyAlignment="1">
      <alignment horizontal="justify" vertical="center" wrapText="1"/>
    </xf>
    <xf numFmtId="1" fontId="25" fillId="38" borderId="12" xfId="0" applyNumberFormat="1" applyFont="1" applyFill="1" applyBorder="1" applyAlignment="1">
      <alignment horizontal="justify" vertical="center" wrapText="1"/>
    </xf>
    <xf numFmtId="1" fontId="28" fillId="33" borderId="12" xfId="0" applyNumberFormat="1" applyFont="1" applyFill="1" applyBorder="1" applyAlignment="1">
      <alignment horizontal="justify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4" fontId="27" fillId="33" borderId="12" xfId="0" applyNumberFormat="1" applyFont="1" applyFill="1" applyBorder="1" applyAlignment="1">
      <alignment horizontal="center" vertical="center" wrapText="1"/>
    </xf>
    <xf numFmtId="4" fontId="25" fillId="35" borderId="12" xfId="0" applyNumberFormat="1" applyFont="1" applyFill="1" applyBorder="1" applyAlignment="1">
      <alignment horizontal="center" vertical="center" wrapText="1"/>
    </xf>
    <xf numFmtId="4" fontId="30" fillId="38" borderId="12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center" vertical="center" wrapText="1"/>
    </xf>
    <xf numFmtId="4" fontId="29" fillId="36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/>
    </xf>
    <xf numFmtId="1" fontId="29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" fillId="34" borderId="18" xfId="51" applyNumberFormat="1" applyFont="1" applyFill="1" applyBorder="1" applyAlignment="1">
      <alignment horizontal="center" vertical="center" wrapText="1"/>
      <protection/>
    </xf>
    <xf numFmtId="1" fontId="8" fillId="0" borderId="18" xfId="51" applyNumberFormat="1" applyFont="1" applyBorder="1" applyAlignment="1">
      <alignment horizontal="left" wrapText="1"/>
      <protection/>
    </xf>
    <xf numFmtId="1" fontId="13" fillId="0" borderId="16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right" vertical="center" wrapText="1"/>
    </xf>
    <xf numFmtId="1" fontId="14" fillId="0" borderId="12" xfId="0" applyNumberFormat="1" applyFont="1" applyBorder="1" applyAlignment="1">
      <alignment horizontal="right" vertical="center"/>
    </xf>
    <xf numFmtId="1" fontId="15" fillId="0" borderId="12" xfId="0" applyNumberFormat="1" applyFont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justify" vertical="center" wrapText="1"/>
    </xf>
    <xf numFmtId="1" fontId="11" fillId="38" borderId="21" xfId="0" applyNumberFormat="1" applyFont="1" applyFill="1" applyBorder="1" applyAlignment="1">
      <alignment horizontal="center" vertical="center" wrapText="1"/>
    </xf>
    <xf numFmtId="1" fontId="11" fillId="38" borderId="22" xfId="0" applyNumberFormat="1" applyFont="1" applyFill="1" applyBorder="1" applyAlignment="1">
      <alignment horizontal="center" vertical="center" wrapText="1"/>
    </xf>
    <xf numFmtId="1" fontId="11" fillId="38" borderId="13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justify" vertical="center" wrapText="1"/>
    </xf>
    <xf numFmtId="1" fontId="0" fillId="38" borderId="0" xfId="0" applyNumberFormat="1" applyFill="1" applyAlignment="1">
      <alignment/>
    </xf>
    <xf numFmtId="1" fontId="9" fillId="38" borderId="18" xfId="51" applyNumberFormat="1" applyFont="1" applyFill="1" applyBorder="1" applyAlignment="1">
      <alignment horizontal="center" vertical="center" wrapText="1"/>
      <protection/>
    </xf>
    <xf numFmtId="1" fontId="8" fillId="38" borderId="18" xfId="51" applyNumberFormat="1" applyFont="1" applyFill="1" applyBorder="1" applyAlignment="1">
      <alignment horizontal="left" wrapText="1"/>
      <protection/>
    </xf>
    <xf numFmtId="1" fontId="13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right" vertical="center" wrapText="1"/>
    </xf>
    <xf numFmtId="1" fontId="14" fillId="38" borderId="0" xfId="0" applyNumberFormat="1" applyFont="1" applyFill="1" applyBorder="1" applyAlignment="1">
      <alignment horizontal="right" vertical="center"/>
    </xf>
    <xf numFmtId="1" fontId="15" fillId="38" borderId="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9" fillId="34" borderId="18" xfId="51" applyNumberFormat="1" applyFont="1" applyFill="1" applyBorder="1" applyAlignment="1">
      <alignment horizontal="center" vertical="center" wrapText="1"/>
      <protection/>
    </xf>
    <xf numFmtId="4" fontId="8" fillId="0" borderId="18" xfId="51" applyNumberFormat="1" applyFont="1" applyBorder="1" applyAlignment="1">
      <alignment horizontal="left" wrapText="1"/>
      <protection/>
    </xf>
    <xf numFmtId="4" fontId="13" fillId="0" borderId="16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1" fontId="11" fillId="38" borderId="12" xfId="0" applyNumberFormat="1" applyFont="1" applyFill="1" applyBorder="1" applyAlignment="1">
      <alignment horizontal="center" vertical="center" wrapText="1"/>
    </xf>
    <xf numFmtId="1" fontId="6" fillId="38" borderId="12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1" fontId="26" fillId="38" borderId="0" xfId="0" applyNumberFormat="1" applyFont="1" applyFill="1" applyAlignment="1">
      <alignment horizontal="center"/>
    </xf>
    <xf numFmtId="1" fontId="25" fillId="38" borderId="10" xfId="0" applyNumberFormat="1" applyFont="1" applyFill="1" applyBorder="1" applyAlignment="1">
      <alignment horizontal="center" vertical="center" wrapText="1"/>
    </xf>
    <xf numFmtId="1" fontId="25" fillId="38" borderId="11" xfId="0" applyNumberFormat="1" applyFont="1" applyFill="1" applyBorder="1" applyAlignment="1">
      <alignment horizontal="center" vertical="center" wrapText="1"/>
    </xf>
    <xf numFmtId="1" fontId="29" fillId="38" borderId="12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1" fontId="24" fillId="33" borderId="12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1" fontId="24" fillId="38" borderId="12" xfId="0" applyNumberFormat="1" applyFont="1" applyFill="1" applyBorder="1" applyAlignment="1">
      <alignment horizontal="justify" vertical="center" wrapText="1"/>
    </xf>
    <xf numFmtId="1" fontId="21" fillId="38" borderId="0" xfId="0" applyNumberFormat="1" applyFont="1" applyFill="1" applyAlignment="1">
      <alignment/>
    </xf>
    <xf numFmtId="4" fontId="24" fillId="33" borderId="12" xfId="0" applyNumberFormat="1" applyFont="1" applyFill="1" applyBorder="1" applyAlignment="1">
      <alignment horizontal="right" vertical="center" wrapText="1"/>
    </xf>
    <xf numFmtId="0" fontId="11" fillId="38" borderId="12" xfId="0" applyFont="1" applyFill="1" applyBorder="1" applyAlignment="1">
      <alignment horizontal="justify" vertical="center" wrapText="1"/>
    </xf>
    <xf numFmtId="0" fontId="23" fillId="37" borderId="13" xfId="0" applyFont="1" applyFill="1" applyBorder="1" applyAlignment="1">
      <alignment horizontal="justify" vertical="center" wrapText="1"/>
    </xf>
    <xf numFmtId="0" fontId="23" fillId="37" borderId="12" xfId="0" applyFont="1" applyFill="1" applyBorder="1" applyAlignment="1">
      <alignment horizontal="justify" vertical="center" wrapText="1"/>
    </xf>
    <xf numFmtId="4" fontId="21" fillId="0" borderId="0" xfId="0" applyNumberFormat="1" applyFont="1" applyAlignment="1">
      <alignment horizontal="right"/>
    </xf>
    <xf numFmtId="1" fontId="11" fillId="38" borderId="21" xfId="0" applyNumberFormat="1" applyFont="1" applyFill="1" applyBorder="1" applyAlignment="1">
      <alignment horizontal="center" vertical="center" wrapText="1"/>
    </xf>
    <xf numFmtId="1" fontId="11" fillId="38" borderId="22" xfId="0" applyNumberFormat="1" applyFont="1" applyFill="1" applyBorder="1" applyAlignment="1">
      <alignment horizontal="center" vertical="center" wrapText="1"/>
    </xf>
    <xf numFmtId="1" fontId="11" fillId="38" borderId="13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center" wrapText="1"/>
    </xf>
    <xf numFmtId="0" fontId="24" fillId="38" borderId="12" xfId="0" applyFont="1" applyFill="1" applyBorder="1" applyAlignment="1">
      <alignment horizontal="center" vertical="center" wrapText="1"/>
    </xf>
    <xf numFmtId="4" fontId="29" fillId="38" borderId="12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0" fontId="36" fillId="0" borderId="16" xfId="0" applyFont="1" applyBorder="1" applyAlignment="1">
      <alignment/>
    </xf>
    <xf numFmtId="1" fontId="25" fillId="38" borderId="10" xfId="0" applyNumberFormat="1" applyFont="1" applyFill="1" applyBorder="1" applyAlignment="1">
      <alignment horizontal="justify" vertical="center" wrapText="1"/>
    </xf>
    <xf numFmtId="1" fontId="25" fillId="38" borderId="11" xfId="0" applyNumberFormat="1" applyFont="1" applyFill="1" applyBorder="1" applyAlignment="1">
      <alignment horizontal="justify" vertical="center" wrapText="1"/>
    </xf>
    <xf numFmtId="1" fontId="28" fillId="38" borderId="12" xfId="0" applyNumberFormat="1" applyFont="1" applyFill="1" applyBorder="1" applyAlignment="1">
      <alignment horizontal="justify" vertical="center" wrapText="1"/>
    </xf>
    <xf numFmtId="1" fontId="26" fillId="38" borderId="0" xfId="0" applyNumberFormat="1" applyFont="1" applyFill="1" applyAlignment="1">
      <alignment/>
    </xf>
    <xf numFmtId="1" fontId="29" fillId="38" borderId="12" xfId="0" applyNumberFormat="1" applyFont="1" applyFill="1" applyBorder="1" applyAlignment="1">
      <alignment horizontal="justify" vertical="center" wrapText="1"/>
    </xf>
    <xf numFmtId="1" fontId="29" fillId="37" borderId="12" xfId="0" applyNumberFormat="1" applyFont="1" applyFill="1" applyBorder="1" applyAlignment="1">
      <alignment horizontal="center" vertical="center" wrapText="1"/>
    </xf>
    <xf numFmtId="1" fontId="25" fillId="37" borderId="12" xfId="0" applyNumberFormat="1" applyFont="1" applyFill="1" applyBorder="1" applyAlignment="1">
      <alignment horizontal="center" vertical="center" wrapText="1"/>
    </xf>
    <xf numFmtId="1" fontId="24" fillId="37" borderId="12" xfId="0" applyNumberFormat="1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justify" vertical="center" wrapText="1"/>
    </xf>
    <xf numFmtId="1" fontId="29" fillId="37" borderId="12" xfId="0" applyNumberFormat="1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justify" vertical="center" wrapText="1"/>
    </xf>
    <xf numFmtId="0" fontId="18" fillId="37" borderId="12" xfId="0" applyFont="1" applyFill="1" applyBorder="1" applyAlignment="1">
      <alignment vertical="center" wrapText="1"/>
    </xf>
    <xf numFmtId="1" fontId="11" fillId="37" borderId="12" xfId="0" applyNumberFormat="1" applyFont="1" applyFill="1" applyBorder="1" applyAlignment="1">
      <alignment horizontal="justify" vertical="center" wrapText="1"/>
    </xf>
    <xf numFmtId="0" fontId="5" fillId="37" borderId="13" xfId="0" applyFont="1" applyFill="1" applyBorder="1" applyAlignment="1">
      <alignment horizontal="justify" vertical="center" wrapText="1"/>
    </xf>
    <xf numFmtId="0" fontId="5" fillId="37" borderId="12" xfId="0" applyFont="1" applyFill="1" applyBorder="1" applyAlignment="1">
      <alignment horizontal="justify" vertical="center" wrapText="1"/>
    </xf>
    <xf numFmtId="1" fontId="6" fillId="37" borderId="12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justify" vertical="center" wrapText="1"/>
    </xf>
    <xf numFmtId="4" fontId="25" fillId="33" borderId="12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 wrapText="1"/>
    </xf>
    <xf numFmtId="4" fontId="25" fillId="33" borderId="11" xfId="0" applyNumberFormat="1" applyFont="1" applyFill="1" applyBorder="1" applyAlignment="1">
      <alignment horizontal="right" vertical="center" wrapText="1"/>
    </xf>
    <xf numFmtId="4" fontId="25" fillId="35" borderId="12" xfId="0" applyNumberFormat="1" applyFont="1" applyFill="1" applyBorder="1" applyAlignment="1">
      <alignment horizontal="right" vertical="center" wrapText="1"/>
    </xf>
    <xf numFmtId="4" fontId="25" fillId="38" borderId="12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Alignment="1">
      <alignment horizontal="right"/>
    </xf>
    <xf numFmtId="4" fontId="20" fillId="33" borderId="12" xfId="0" applyNumberFormat="1" applyFont="1" applyFill="1" applyBorder="1" applyAlignment="1">
      <alignment horizontal="right" vertical="center" wrapText="1"/>
    </xf>
    <xf numFmtId="4" fontId="20" fillId="33" borderId="15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9" fillId="34" borderId="18" xfId="51" applyNumberFormat="1" applyFont="1" applyFill="1" applyBorder="1" applyAlignment="1">
      <alignment horizontal="right" vertical="center" wrapText="1"/>
      <protection/>
    </xf>
    <xf numFmtId="4" fontId="8" fillId="0" borderId="18" xfId="51" applyNumberFormat="1" applyFont="1" applyBorder="1" applyAlignment="1">
      <alignment horizontal="right" wrapText="1"/>
      <protection/>
    </xf>
    <xf numFmtId="4" fontId="13" fillId="0" borderId="20" xfId="0" applyNumberFormat="1" applyFont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37" fillId="33" borderId="12" xfId="0" applyNumberFormat="1" applyFont="1" applyFill="1" applyBorder="1" applyAlignment="1">
      <alignment horizontal="right" vertical="center" wrapText="1"/>
    </xf>
    <xf numFmtId="0" fontId="29" fillId="33" borderId="11" xfId="0" applyFont="1" applyFill="1" applyBorder="1" applyAlignment="1">
      <alignment horizontal="justify" vertical="center" wrapText="1"/>
    </xf>
    <xf numFmtId="0" fontId="29" fillId="33" borderId="24" xfId="0" applyFont="1" applyFill="1" applyBorder="1" applyAlignment="1">
      <alignment horizontal="justify" vertical="center" wrapText="1"/>
    </xf>
    <xf numFmtId="0" fontId="29" fillId="33" borderId="25" xfId="0" applyFont="1" applyFill="1" applyBorder="1" applyAlignment="1">
      <alignment horizontal="justify" vertical="center" wrapText="1"/>
    </xf>
    <xf numFmtId="0" fontId="29" fillId="33" borderId="26" xfId="0" applyFont="1" applyFill="1" applyBorder="1" applyAlignment="1">
      <alignment horizontal="justify" vertical="center" wrapText="1"/>
    </xf>
    <xf numFmtId="0" fontId="35" fillId="0" borderId="23" xfId="0" applyFont="1" applyBorder="1" applyAlignment="1">
      <alignment/>
    </xf>
    <xf numFmtId="0" fontId="35" fillId="0" borderId="20" xfId="0" applyFont="1" applyBorder="1" applyAlignment="1">
      <alignment/>
    </xf>
    <xf numFmtId="1" fontId="35" fillId="0" borderId="20" xfId="0" applyNumberFormat="1" applyFont="1" applyBorder="1" applyAlignment="1">
      <alignment/>
    </xf>
    <xf numFmtId="1" fontId="35" fillId="38" borderId="20" xfId="0" applyNumberFormat="1" applyFont="1" applyFill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1" fontId="31" fillId="0" borderId="0" xfId="51" applyNumberFormat="1" applyFont="1" applyFill="1" applyBorder="1" applyAlignment="1">
      <alignment horizontal="center" vertical="center" wrapText="1"/>
      <protection/>
    </xf>
    <xf numFmtId="0" fontId="25" fillId="33" borderId="13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justify" vertical="center" wrapText="1"/>
    </xf>
    <xf numFmtId="0" fontId="11" fillId="38" borderId="22" xfId="0" applyFont="1" applyFill="1" applyBorder="1" applyAlignment="1">
      <alignment horizontal="justify" vertical="center" wrapText="1"/>
    </xf>
    <xf numFmtId="0" fontId="11" fillId="38" borderId="13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horizontal="justify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7" borderId="22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/>
    </xf>
    <xf numFmtId="0" fontId="28" fillId="33" borderId="2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justify" vertical="center" wrapText="1"/>
    </xf>
    <xf numFmtId="1" fontId="34" fillId="38" borderId="12" xfId="0" applyNumberFormat="1" applyFont="1" applyFill="1" applyBorder="1" applyAlignment="1">
      <alignment horizontal="center" vertical="center" wrapText="1"/>
    </xf>
    <xf numFmtId="1" fontId="39" fillId="38" borderId="12" xfId="0" applyNumberFormat="1" applyFont="1" applyFill="1" applyBorder="1" applyAlignment="1">
      <alignment horizontal="justify" vertical="center" wrapText="1"/>
    </xf>
    <xf numFmtId="4" fontId="34" fillId="38" borderId="12" xfId="0" applyNumberFormat="1" applyFont="1" applyFill="1" applyBorder="1" applyAlignment="1">
      <alignment horizontal="right" vertical="center" wrapText="1"/>
    </xf>
    <xf numFmtId="0" fontId="34" fillId="33" borderId="11" xfId="0" applyFont="1" applyFill="1" applyBorder="1" applyAlignment="1">
      <alignment horizontal="justify" vertical="center" wrapText="1"/>
    </xf>
    <xf numFmtId="0" fontId="34" fillId="33" borderId="13" xfId="0" applyFont="1" applyFill="1" applyBorder="1" applyAlignment="1">
      <alignment horizontal="center" vertical="center" wrapText="1"/>
    </xf>
    <xf numFmtId="4" fontId="34" fillId="33" borderId="12" xfId="0" applyNumberFormat="1" applyFont="1" applyFill="1" applyBorder="1" applyAlignment="1">
      <alignment horizontal="center" vertical="center" wrapText="1"/>
    </xf>
    <xf numFmtId="4" fontId="34" fillId="33" borderId="15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2" fontId="39" fillId="33" borderId="12" xfId="0" applyNumberFormat="1" applyFont="1" applyFill="1" applyBorder="1" applyAlignment="1">
      <alignment horizontal="right" vertical="center" wrapText="1"/>
    </xf>
    <xf numFmtId="0" fontId="20" fillId="37" borderId="13" xfId="0" applyFont="1" applyFill="1" applyBorder="1" applyAlignment="1">
      <alignment horizontal="justify" vertical="center" wrapText="1"/>
    </xf>
    <xf numFmtId="210" fontId="25" fillId="38" borderId="10" xfId="0" applyNumberFormat="1" applyFont="1" applyFill="1" applyBorder="1" applyAlignment="1">
      <alignment horizontal="right" vertical="center" wrapText="1"/>
    </xf>
    <xf numFmtId="210" fontId="25" fillId="38" borderId="11" xfId="0" applyNumberFormat="1" applyFont="1" applyFill="1" applyBorder="1" applyAlignment="1">
      <alignment horizontal="right" vertical="center" wrapText="1"/>
    </xf>
    <xf numFmtId="210" fontId="29" fillId="33" borderId="11" xfId="0" applyNumberFormat="1" applyFont="1" applyFill="1" applyBorder="1" applyAlignment="1">
      <alignment horizontal="right" vertical="center" wrapText="1"/>
    </xf>
    <xf numFmtId="210" fontId="26" fillId="33" borderId="12" xfId="0" applyNumberFormat="1" applyFont="1" applyFill="1" applyBorder="1" applyAlignment="1">
      <alignment horizontal="right" vertical="center" wrapText="1"/>
    </xf>
    <xf numFmtId="210" fontId="29" fillId="33" borderId="12" xfId="0" applyNumberFormat="1" applyFont="1" applyFill="1" applyBorder="1" applyAlignment="1">
      <alignment horizontal="right" vertical="center" wrapText="1"/>
    </xf>
    <xf numFmtId="210" fontId="28" fillId="33" borderId="12" xfId="0" applyNumberFormat="1" applyFont="1" applyFill="1" applyBorder="1" applyAlignment="1">
      <alignment horizontal="right" vertical="center" wrapText="1"/>
    </xf>
    <xf numFmtId="210" fontId="25" fillId="33" borderId="12" xfId="0" applyNumberFormat="1" applyFont="1" applyFill="1" applyBorder="1" applyAlignment="1">
      <alignment horizontal="right" vertical="center" wrapText="1"/>
    </xf>
    <xf numFmtId="210" fontId="26" fillId="0" borderId="0" xfId="0" applyNumberFormat="1" applyFont="1" applyAlignment="1">
      <alignment horizontal="right"/>
    </xf>
    <xf numFmtId="4" fontId="39" fillId="36" borderId="12" xfId="0" applyNumberFormat="1" applyFont="1" applyFill="1" applyBorder="1" applyAlignment="1">
      <alignment horizontal="center" vertical="center" wrapText="1"/>
    </xf>
    <xf numFmtId="1" fontId="39" fillId="33" borderId="12" xfId="0" applyNumberFormat="1" applyFont="1" applyFill="1" applyBorder="1" applyAlignment="1">
      <alignment horizontal="center" vertical="center" wrapText="1"/>
    </xf>
    <xf numFmtId="1" fontId="39" fillId="38" borderId="12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justify" vertical="center" wrapText="1"/>
    </xf>
    <xf numFmtId="4" fontId="39" fillId="38" borderId="12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 wrapText="1"/>
    </xf>
    <xf numFmtId="1" fontId="20" fillId="38" borderId="21" xfId="0" applyNumberFormat="1" applyFont="1" applyFill="1" applyBorder="1" applyAlignment="1">
      <alignment horizontal="justify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1" fontId="20" fillId="38" borderId="22" xfId="0" applyNumberFormat="1" applyFont="1" applyFill="1" applyBorder="1" applyAlignment="1">
      <alignment horizontal="justify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1" fontId="20" fillId="38" borderId="13" xfId="0" applyNumberFormat="1" applyFont="1" applyFill="1" applyBorder="1" applyAlignment="1">
      <alignment horizontal="justify" vertical="center" wrapText="1"/>
    </xf>
    <xf numFmtId="0" fontId="11" fillId="38" borderId="21" xfId="0" applyFont="1" applyFill="1" applyBorder="1" applyAlignment="1">
      <alignment horizontal="justify" vertical="center" wrapText="1"/>
    </xf>
    <xf numFmtId="0" fontId="11" fillId="38" borderId="22" xfId="0" applyFont="1" applyFill="1" applyBorder="1" applyAlignment="1">
      <alignment horizontal="justify" vertical="center" wrapText="1"/>
    </xf>
    <xf numFmtId="0" fontId="11" fillId="38" borderId="13" xfId="0" applyFont="1" applyFill="1" applyBorder="1" applyAlignment="1">
      <alignment horizontal="justify" vertical="center" wrapText="1"/>
    </xf>
    <xf numFmtId="203" fontId="31" fillId="0" borderId="0" xfId="51" applyNumberFormat="1" applyFont="1" applyFill="1" applyBorder="1" applyAlignment="1">
      <alignment horizontal="center" vertical="center"/>
      <protection/>
    </xf>
    <xf numFmtId="0" fontId="39" fillId="33" borderId="14" xfId="0" applyFont="1" applyFill="1" applyBorder="1" applyAlignment="1">
      <alignment horizontal="center" vertical="center" wrapText="1"/>
    </xf>
    <xf numFmtId="1" fontId="11" fillId="38" borderId="12" xfId="0" applyNumberFormat="1" applyFont="1" applyFill="1" applyBorder="1" applyAlignment="1">
      <alignment horizontal="left" vertical="center" wrapText="1"/>
    </xf>
    <xf numFmtId="0" fontId="18" fillId="0" borderId="20" xfId="0" applyFont="1" applyBorder="1" applyAlignment="1">
      <alignment/>
    </xf>
    <xf numFmtId="0" fontId="18" fillId="38" borderId="2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36" fillId="0" borderId="23" xfId="0" applyFont="1" applyBorder="1" applyAlignment="1">
      <alignment/>
    </xf>
    <xf numFmtId="2" fontId="24" fillId="33" borderId="12" xfId="0" applyNumberFormat="1" applyFont="1" applyFill="1" applyBorder="1" applyAlignment="1">
      <alignment horizontal="justify" vertical="center" wrapText="1"/>
    </xf>
    <xf numFmtId="2" fontId="24" fillId="33" borderId="1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2" fontId="20" fillId="33" borderId="10" xfId="0" applyNumberFormat="1" applyFont="1" applyFill="1" applyBorder="1" applyAlignment="1">
      <alignment horizontal="right" vertical="center" wrapText="1"/>
    </xf>
    <xf numFmtId="2" fontId="20" fillId="33" borderId="11" xfId="0" applyNumberFormat="1" applyFont="1" applyFill="1" applyBorder="1" applyAlignment="1">
      <alignment horizontal="right" vertical="center" wrapText="1"/>
    </xf>
    <xf numFmtId="2" fontId="22" fillId="33" borderId="12" xfId="0" applyNumberFormat="1" applyFont="1" applyFill="1" applyBorder="1" applyAlignment="1">
      <alignment horizontal="right" vertical="center" wrapText="1"/>
    </xf>
    <xf numFmtId="2" fontId="24" fillId="33" borderId="12" xfId="0" applyNumberFormat="1" applyFont="1" applyFill="1" applyBorder="1" applyAlignment="1">
      <alignment horizontal="right" vertical="center" wrapText="1"/>
    </xf>
    <xf numFmtId="2" fontId="24" fillId="38" borderId="12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 horizontal="right"/>
    </xf>
    <xf numFmtId="0" fontId="3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1" fontId="41" fillId="0" borderId="0" xfId="0" applyNumberFormat="1" applyFont="1" applyAlignment="1">
      <alignment/>
    </xf>
    <xf numFmtId="0" fontId="6" fillId="37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25" fillId="33" borderId="21" xfId="0" applyFont="1" applyFill="1" applyBorder="1" applyAlignment="1">
      <alignment horizontal="justify" vertical="center" wrapText="1"/>
    </xf>
    <xf numFmtId="0" fontId="25" fillId="33" borderId="22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justify" vertical="center" wrapText="1"/>
    </xf>
    <xf numFmtId="1" fontId="25" fillId="33" borderId="21" xfId="0" applyNumberFormat="1" applyFont="1" applyFill="1" applyBorder="1" applyAlignment="1">
      <alignment horizontal="justify" vertical="center" wrapText="1"/>
    </xf>
    <xf numFmtId="1" fontId="25" fillId="33" borderId="22" xfId="0" applyNumberFormat="1" applyFont="1" applyFill="1" applyBorder="1" applyAlignment="1">
      <alignment horizontal="justify" vertical="center" wrapText="1"/>
    </xf>
    <xf numFmtId="1" fontId="25" fillId="33" borderId="13" xfId="0" applyNumberFormat="1" applyFont="1" applyFill="1" applyBorder="1" applyAlignment="1">
      <alignment horizontal="justify" vertical="center" wrapText="1"/>
    </xf>
    <xf numFmtId="0" fontId="25" fillId="33" borderId="27" xfId="0" applyFont="1" applyFill="1" applyBorder="1" applyAlignment="1">
      <alignment horizontal="justify" vertical="center" wrapText="1"/>
    </xf>
    <xf numFmtId="0" fontId="25" fillId="33" borderId="19" xfId="0" applyFont="1" applyFill="1" applyBorder="1" applyAlignment="1">
      <alignment horizontal="justify" vertical="center" wrapText="1"/>
    </xf>
    <xf numFmtId="0" fontId="25" fillId="33" borderId="12" xfId="0" applyFont="1" applyFill="1" applyBorder="1" applyAlignment="1">
      <alignment horizontal="justify" vertical="center" wrapText="1"/>
    </xf>
    <xf numFmtId="0" fontId="25" fillId="33" borderId="23" xfId="0" applyFont="1" applyFill="1" applyBorder="1" applyAlignment="1">
      <alignment horizontal="justify" vertical="center" wrapText="1"/>
    </xf>
    <xf numFmtId="0" fontId="25" fillId="33" borderId="20" xfId="0" applyFont="1" applyFill="1" applyBorder="1" applyAlignment="1">
      <alignment horizontal="justify" vertical="center" wrapText="1"/>
    </xf>
    <xf numFmtId="0" fontId="25" fillId="33" borderId="16" xfId="0" applyFont="1" applyFill="1" applyBorder="1" applyAlignment="1">
      <alignment horizontal="justify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2" fontId="20" fillId="38" borderId="21" xfId="0" applyNumberFormat="1" applyFont="1" applyFill="1" applyBorder="1" applyAlignment="1">
      <alignment horizontal="justify" vertical="center" wrapText="1"/>
    </xf>
    <xf numFmtId="2" fontId="20" fillId="38" borderId="22" xfId="0" applyNumberFormat="1" applyFont="1" applyFill="1" applyBorder="1" applyAlignment="1">
      <alignment horizontal="justify" vertical="center" wrapText="1"/>
    </xf>
    <xf numFmtId="2" fontId="20" fillId="38" borderId="13" xfId="0" applyNumberFormat="1" applyFont="1" applyFill="1" applyBorder="1" applyAlignment="1">
      <alignment horizontal="justify" vertical="center" wrapText="1"/>
    </xf>
    <xf numFmtId="0" fontId="20" fillId="38" borderId="21" xfId="0" applyFont="1" applyFill="1" applyBorder="1" applyAlignment="1">
      <alignment horizontal="justify" vertical="center" wrapText="1"/>
    </xf>
    <xf numFmtId="0" fontId="20" fillId="38" borderId="22" xfId="0" applyFont="1" applyFill="1" applyBorder="1" applyAlignment="1">
      <alignment horizontal="justify" vertical="center" wrapText="1"/>
    </xf>
    <xf numFmtId="0" fontId="20" fillId="38" borderId="13" xfId="0" applyFont="1" applyFill="1" applyBorder="1" applyAlignment="1">
      <alignment horizontal="justify" vertical="center" wrapText="1"/>
    </xf>
    <xf numFmtId="1" fontId="20" fillId="38" borderId="21" xfId="0" applyNumberFormat="1" applyFont="1" applyFill="1" applyBorder="1" applyAlignment="1">
      <alignment horizontal="justify" vertical="center" wrapText="1"/>
    </xf>
    <xf numFmtId="1" fontId="20" fillId="38" borderId="22" xfId="0" applyNumberFormat="1" applyFont="1" applyFill="1" applyBorder="1" applyAlignment="1">
      <alignment horizontal="justify" vertical="center" wrapText="1"/>
    </xf>
    <xf numFmtId="1" fontId="20" fillId="38" borderId="13" xfId="0" applyNumberFormat="1" applyFont="1" applyFill="1" applyBorder="1" applyAlignment="1">
      <alignment horizontal="justify" vertical="center" wrapText="1"/>
    </xf>
    <xf numFmtId="0" fontId="20" fillId="33" borderId="23" xfId="0" applyFont="1" applyFill="1" applyBorder="1" applyAlignment="1">
      <alignment horizontal="justify" vertical="center" wrapText="1"/>
    </xf>
    <xf numFmtId="0" fontId="20" fillId="33" borderId="20" xfId="0" applyFont="1" applyFill="1" applyBorder="1" applyAlignment="1">
      <alignment horizontal="justify" vertical="center" wrapText="1"/>
    </xf>
    <xf numFmtId="0" fontId="20" fillId="33" borderId="16" xfId="0" applyFont="1" applyFill="1" applyBorder="1" applyAlignment="1">
      <alignment horizontal="justify" vertical="center" wrapText="1"/>
    </xf>
    <xf numFmtId="0" fontId="6" fillId="33" borderId="23" xfId="0" applyFont="1" applyFill="1" applyBorder="1" applyAlignment="1">
      <alignment horizontal="justify" vertical="center" wrapText="1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11" fillId="38" borderId="21" xfId="0" applyFont="1" applyFill="1" applyBorder="1" applyAlignment="1">
      <alignment horizontal="justify" vertical="center" wrapText="1"/>
    </xf>
    <xf numFmtId="0" fontId="11" fillId="38" borderId="22" xfId="0" applyFont="1" applyFill="1" applyBorder="1" applyAlignment="1">
      <alignment horizontal="justify" vertical="center" wrapText="1"/>
    </xf>
    <xf numFmtId="0" fontId="11" fillId="38" borderId="13" xfId="0" applyFont="1" applyFill="1" applyBorder="1" applyAlignment="1">
      <alignment horizontal="justify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justify" vertical="center" wrapText="1"/>
    </xf>
    <xf numFmtId="0" fontId="34" fillId="33" borderId="20" xfId="0" applyFont="1" applyFill="1" applyBorder="1" applyAlignment="1">
      <alignment horizontal="justify" vertical="center" wrapText="1"/>
    </xf>
    <xf numFmtId="0" fontId="34" fillId="33" borderId="16" xfId="0" applyFont="1" applyFill="1" applyBorder="1" applyAlignment="1">
      <alignment horizontal="justify" vertical="center" wrapText="1"/>
    </xf>
    <xf numFmtId="0" fontId="34" fillId="33" borderId="27" xfId="0" applyFont="1" applyFill="1" applyBorder="1" applyAlignment="1">
      <alignment horizontal="justify" vertical="center" wrapText="1"/>
    </xf>
    <xf numFmtId="0" fontId="34" fillId="33" borderId="19" xfId="0" applyFont="1" applyFill="1" applyBorder="1" applyAlignment="1">
      <alignment horizontal="justify" vertical="center" wrapText="1"/>
    </xf>
    <xf numFmtId="0" fontId="20" fillId="33" borderId="27" xfId="0" applyFont="1" applyFill="1" applyBorder="1" applyAlignment="1">
      <alignment horizontal="justify" vertical="center" wrapText="1"/>
    </xf>
    <xf numFmtId="0" fontId="20" fillId="33" borderId="19" xfId="0" applyFont="1" applyFill="1" applyBorder="1" applyAlignment="1">
      <alignment horizontal="justify" vertical="center" wrapText="1"/>
    </xf>
    <xf numFmtId="0" fontId="20" fillId="33" borderId="12" xfId="0" applyFont="1" applyFill="1" applyBorder="1" applyAlignment="1">
      <alignment horizontal="justify" vertical="center" wrapText="1"/>
    </xf>
    <xf numFmtId="0" fontId="20" fillId="33" borderId="15" xfId="0" applyFont="1" applyFill="1" applyBorder="1" applyAlignment="1">
      <alignment horizontal="justify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Normal_NEOPRoMEL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5" zoomScaleNormal="85" zoomScalePageLayoutView="0" workbookViewId="0" topLeftCell="A1">
      <selection activeCell="B61" sqref="B61"/>
    </sheetView>
  </sheetViews>
  <sheetFormatPr defaultColWidth="9.00390625" defaultRowHeight="12.75"/>
  <cols>
    <col min="1" max="1" width="13.25390625" style="62" customWidth="1"/>
    <col min="2" max="2" width="68.125" style="62" customWidth="1"/>
    <col min="3" max="3" width="13.75390625" style="96" customWidth="1"/>
    <col min="4" max="4" width="13.625" style="62" customWidth="1"/>
    <col min="5" max="8" width="0" style="181" hidden="1" customWidth="1"/>
    <col min="9" max="9" width="13.625" style="96" hidden="1" customWidth="1"/>
    <col min="10" max="10" width="13.125" style="111" customWidth="1"/>
    <col min="11" max="11" width="13.875" style="201" bestFit="1" customWidth="1"/>
    <col min="12" max="16384" width="9.125" style="62" customWidth="1"/>
  </cols>
  <sheetData>
    <row r="1" spans="1:11" ht="39" customHeight="1" thickBot="1">
      <c r="A1" s="220" t="s">
        <v>418</v>
      </c>
      <c r="B1" s="221"/>
      <c r="C1" s="222"/>
      <c r="D1" s="221"/>
      <c r="E1" s="223"/>
      <c r="F1" s="223"/>
      <c r="G1" s="223"/>
      <c r="H1" s="223"/>
      <c r="I1" s="222"/>
      <c r="J1" s="224"/>
      <c r="K1" s="225"/>
    </row>
    <row r="2" spans="1:11" ht="18">
      <c r="A2" s="298" t="s">
        <v>1</v>
      </c>
      <c r="B2" s="61" t="s">
        <v>432</v>
      </c>
      <c r="C2" s="301" t="s">
        <v>3</v>
      </c>
      <c r="D2" s="298" t="s">
        <v>4</v>
      </c>
      <c r="E2" s="178"/>
      <c r="F2" s="178"/>
      <c r="G2" s="178"/>
      <c r="H2" s="178"/>
      <c r="I2" s="98"/>
      <c r="J2" s="103" t="s">
        <v>5</v>
      </c>
      <c r="K2" s="197"/>
    </row>
    <row r="3" spans="1:11" ht="36">
      <c r="A3" s="299"/>
      <c r="B3" s="231" t="s">
        <v>2</v>
      </c>
      <c r="C3" s="302"/>
      <c r="D3" s="299"/>
      <c r="E3" s="179"/>
      <c r="F3" s="179"/>
      <c r="G3" s="179"/>
      <c r="H3" s="179"/>
      <c r="I3" s="99"/>
      <c r="J3" s="104" t="s">
        <v>6</v>
      </c>
      <c r="K3" s="198" t="s">
        <v>0</v>
      </c>
    </row>
    <row r="4" spans="1:11" ht="36">
      <c r="A4" s="299"/>
      <c r="B4" s="63" t="s">
        <v>296</v>
      </c>
      <c r="C4" s="302"/>
      <c r="D4" s="299"/>
      <c r="E4" s="179"/>
      <c r="F4" s="179"/>
      <c r="G4" s="179"/>
      <c r="H4" s="179"/>
      <c r="I4" s="99"/>
      <c r="J4" s="104" t="s">
        <v>7</v>
      </c>
      <c r="K4" s="198" t="s">
        <v>7</v>
      </c>
    </row>
    <row r="5" spans="1:11" ht="38.25" thickBot="1">
      <c r="A5" s="300"/>
      <c r="B5" s="65"/>
      <c r="C5" s="303"/>
      <c r="D5" s="300"/>
      <c r="E5" s="101" t="s">
        <v>306</v>
      </c>
      <c r="F5" s="101" t="s">
        <v>307</v>
      </c>
      <c r="G5" s="101" t="s">
        <v>308</v>
      </c>
      <c r="H5" s="101" t="s">
        <v>309</v>
      </c>
      <c r="I5" s="100" t="s">
        <v>323</v>
      </c>
      <c r="J5" s="105" t="s">
        <v>8</v>
      </c>
      <c r="K5" s="196"/>
    </row>
    <row r="6" spans="1:11" ht="18.75" thickBot="1">
      <c r="A6" s="232" t="s">
        <v>306</v>
      </c>
      <c r="B6" s="66" t="s">
        <v>9</v>
      </c>
      <c r="C6" s="92"/>
      <c r="D6" s="67"/>
      <c r="E6" s="101"/>
      <c r="F6" s="101"/>
      <c r="G6" s="101"/>
      <c r="H6" s="101"/>
      <c r="I6" s="92"/>
      <c r="J6" s="106"/>
      <c r="K6" s="199"/>
    </row>
    <row r="7" spans="1:11" ht="18.75" thickBot="1">
      <c r="A7" s="233">
        <v>1</v>
      </c>
      <c r="B7" s="81" t="s">
        <v>324</v>
      </c>
      <c r="C7" s="97">
        <f>SUM(E7:I7)</f>
        <v>25</v>
      </c>
      <c r="D7" s="91" t="s">
        <v>10</v>
      </c>
      <c r="E7" s="101"/>
      <c r="F7" s="101">
        <v>5</v>
      </c>
      <c r="G7" s="101"/>
      <c r="H7" s="101">
        <v>20</v>
      </c>
      <c r="I7" s="101"/>
      <c r="J7" s="107">
        <v>41</v>
      </c>
      <c r="K7" s="200">
        <f aca="true" t="shared" si="0" ref="K7:K46">C7*J7</f>
        <v>1025</v>
      </c>
    </row>
    <row r="8" spans="1:11" ht="18.75" thickBot="1">
      <c r="A8" s="233">
        <f>A7+1</f>
        <v>2</v>
      </c>
      <c r="B8" s="81" t="s">
        <v>333</v>
      </c>
      <c r="C8" s="97">
        <f>SUM(E8:I8)</f>
        <v>3</v>
      </c>
      <c r="D8" s="91" t="s">
        <v>10</v>
      </c>
      <c r="E8" s="101"/>
      <c r="F8" s="101"/>
      <c r="G8" s="101"/>
      <c r="H8" s="101">
        <v>3</v>
      </c>
      <c r="I8" s="101"/>
      <c r="J8" s="107">
        <v>5.5</v>
      </c>
      <c r="K8" s="200">
        <f t="shared" si="0"/>
        <v>16.5</v>
      </c>
    </row>
    <row r="9" spans="1:11" ht="18.75" customHeight="1" thickBot="1">
      <c r="A9" s="233">
        <f>A8+1</f>
        <v>3</v>
      </c>
      <c r="B9" s="81" t="s">
        <v>357</v>
      </c>
      <c r="C9" s="97">
        <f>SUM(E9:I9)</f>
        <v>32</v>
      </c>
      <c r="D9" s="68" t="s">
        <v>10</v>
      </c>
      <c r="E9" s="180"/>
      <c r="F9" s="180"/>
      <c r="G9" s="180"/>
      <c r="H9" s="180">
        <v>32</v>
      </c>
      <c r="I9" s="93"/>
      <c r="J9" s="108">
        <v>51</v>
      </c>
      <c r="K9" s="200">
        <f t="shared" si="0"/>
        <v>1632</v>
      </c>
    </row>
    <row r="10" spans="1:11" ht="17.25" customHeight="1" thickBot="1">
      <c r="A10" s="234" t="s">
        <v>306</v>
      </c>
      <c r="B10" s="80" t="s">
        <v>353</v>
      </c>
      <c r="C10" s="184"/>
      <c r="D10" s="68"/>
      <c r="E10" s="180"/>
      <c r="F10" s="180"/>
      <c r="G10" s="180"/>
      <c r="H10" s="180"/>
      <c r="I10" s="93"/>
      <c r="J10" s="108"/>
      <c r="K10" s="200">
        <f t="shared" si="0"/>
        <v>0</v>
      </c>
    </row>
    <row r="11" spans="1:11" ht="18.75" thickBot="1">
      <c r="A11" s="233">
        <v>4</v>
      </c>
      <c r="B11" s="70" t="s">
        <v>339</v>
      </c>
      <c r="C11" s="97">
        <f>SUM(E11:I11)</f>
        <v>2</v>
      </c>
      <c r="D11" s="68" t="s">
        <v>10</v>
      </c>
      <c r="E11" s="180"/>
      <c r="F11" s="180"/>
      <c r="G11" s="180"/>
      <c r="H11" s="180">
        <v>2</v>
      </c>
      <c r="I11" s="94"/>
      <c r="J11" s="109">
        <v>162</v>
      </c>
      <c r="K11" s="200">
        <f t="shared" si="0"/>
        <v>324</v>
      </c>
    </row>
    <row r="12" spans="1:11" ht="18.75" thickBot="1">
      <c r="A12" s="233">
        <v>5</v>
      </c>
      <c r="B12" s="70" t="s">
        <v>338</v>
      </c>
      <c r="C12" s="97">
        <f>SUM(E12:I12)</f>
        <v>1</v>
      </c>
      <c r="D12" s="68" t="s">
        <v>10</v>
      </c>
      <c r="E12" s="180"/>
      <c r="F12" s="180"/>
      <c r="G12" s="180"/>
      <c r="H12" s="180">
        <v>1</v>
      </c>
      <c r="I12" s="94"/>
      <c r="J12" s="109">
        <v>49</v>
      </c>
      <c r="K12" s="200">
        <f t="shared" si="0"/>
        <v>49</v>
      </c>
    </row>
    <row r="13" spans="1:11" ht="18.75" thickBot="1">
      <c r="A13" s="234" t="s">
        <v>306</v>
      </c>
      <c r="B13" s="80" t="s">
        <v>11</v>
      </c>
      <c r="C13" s="184"/>
      <c r="D13" s="68"/>
      <c r="E13" s="180"/>
      <c r="F13" s="180"/>
      <c r="G13" s="180"/>
      <c r="H13" s="180"/>
      <c r="I13" s="93"/>
      <c r="J13" s="108"/>
      <c r="K13" s="200">
        <f t="shared" si="0"/>
        <v>0</v>
      </c>
    </row>
    <row r="14" spans="1:11" ht="18.75" thickBot="1">
      <c r="A14" s="233">
        <v>6</v>
      </c>
      <c r="B14" s="68" t="s">
        <v>284</v>
      </c>
      <c r="C14" s="97">
        <f>SUM(E14:I14)</f>
        <v>1</v>
      </c>
      <c r="D14" s="68" t="s">
        <v>10</v>
      </c>
      <c r="E14" s="180"/>
      <c r="F14" s="180"/>
      <c r="G14" s="180">
        <v>1</v>
      </c>
      <c r="H14" s="180"/>
      <c r="I14" s="93"/>
      <c r="J14" s="109">
        <v>500</v>
      </c>
      <c r="K14" s="200">
        <f t="shared" si="0"/>
        <v>500</v>
      </c>
    </row>
    <row r="15" spans="1:11" ht="17.25" customHeight="1" thickBot="1">
      <c r="A15" s="233">
        <v>7</v>
      </c>
      <c r="B15" s="68" t="s">
        <v>283</v>
      </c>
      <c r="C15" s="97">
        <f>SUM(E15:I15)</f>
        <v>2</v>
      </c>
      <c r="D15" s="68" t="s">
        <v>10</v>
      </c>
      <c r="E15" s="180"/>
      <c r="F15" s="180">
        <v>2</v>
      </c>
      <c r="G15" s="180"/>
      <c r="H15" s="180"/>
      <c r="I15" s="93"/>
      <c r="J15" s="109">
        <v>380</v>
      </c>
      <c r="K15" s="200">
        <f t="shared" si="0"/>
        <v>760</v>
      </c>
    </row>
    <row r="16" spans="1:11" ht="17.25" customHeight="1" thickBot="1">
      <c r="A16" s="233">
        <v>8</v>
      </c>
      <c r="B16" s="68" t="s">
        <v>12</v>
      </c>
      <c r="C16" s="97">
        <f>SUM(E16:I16)</f>
        <v>1</v>
      </c>
      <c r="D16" s="68" t="s">
        <v>10</v>
      </c>
      <c r="E16" s="180"/>
      <c r="F16" s="180">
        <v>1</v>
      </c>
      <c r="G16" s="180"/>
      <c r="H16" s="180"/>
      <c r="I16" s="93"/>
      <c r="J16" s="109">
        <v>168</v>
      </c>
      <c r="K16" s="200">
        <f t="shared" si="0"/>
        <v>168</v>
      </c>
    </row>
    <row r="17" spans="1:11" ht="18.75" thickBot="1">
      <c r="A17" s="233">
        <v>9</v>
      </c>
      <c r="B17" s="68" t="s">
        <v>325</v>
      </c>
      <c r="C17" s="97">
        <f>SUM(E17:I17)</f>
        <v>1</v>
      </c>
      <c r="D17" s="68" t="s">
        <v>10</v>
      </c>
      <c r="E17" s="180"/>
      <c r="F17" s="180">
        <v>1</v>
      </c>
      <c r="G17" s="180"/>
      <c r="H17" s="180"/>
      <c r="I17" s="93"/>
      <c r="J17" s="109">
        <v>344</v>
      </c>
      <c r="K17" s="200">
        <f t="shared" si="0"/>
        <v>344</v>
      </c>
    </row>
    <row r="18" spans="1:11" ht="18.75" thickBot="1">
      <c r="A18" s="235" t="s">
        <v>306</v>
      </c>
      <c r="B18" s="80" t="s">
        <v>354</v>
      </c>
      <c r="C18" s="184"/>
      <c r="D18" s="71"/>
      <c r="E18" s="180"/>
      <c r="F18" s="180"/>
      <c r="G18" s="180"/>
      <c r="H18" s="180"/>
      <c r="I18" s="95"/>
      <c r="J18" s="110"/>
      <c r="K18" s="200">
        <f t="shared" si="0"/>
        <v>0</v>
      </c>
    </row>
    <row r="19" spans="1:11" ht="18.75" thickBot="1">
      <c r="A19" s="227">
        <v>10</v>
      </c>
      <c r="B19" s="68" t="s">
        <v>13</v>
      </c>
      <c r="C19" s="97">
        <f>SUM(E19:I19)</f>
        <v>1</v>
      </c>
      <c r="D19" s="68" t="s">
        <v>10</v>
      </c>
      <c r="E19" s="180"/>
      <c r="F19" s="180">
        <v>1</v>
      </c>
      <c r="G19" s="180"/>
      <c r="H19" s="180"/>
      <c r="I19" s="93"/>
      <c r="J19" s="109">
        <v>170</v>
      </c>
      <c r="K19" s="200">
        <f t="shared" si="0"/>
        <v>170</v>
      </c>
    </row>
    <row r="20" spans="1:11" ht="18.75" thickBot="1">
      <c r="A20" s="234" t="s">
        <v>306</v>
      </c>
      <c r="B20" s="80" t="s">
        <v>14</v>
      </c>
      <c r="C20" s="184"/>
      <c r="D20" s="68"/>
      <c r="E20" s="180"/>
      <c r="F20" s="180"/>
      <c r="G20" s="180"/>
      <c r="H20" s="180"/>
      <c r="I20" s="93"/>
      <c r="J20" s="109"/>
      <c r="K20" s="200">
        <f t="shared" si="0"/>
        <v>0</v>
      </c>
    </row>
    <row r="21" spans="1:11" ht="18" customHeight="1" thickBot="1">
      <c r="A21" s="227">
        <v>11</v>
      </c>
      <c r="B21" s="68" t="s">
        <v>15</v>
      </c>
      <c r="C21" s="97">
        <f>SUM(E21:I21)</f>
        <v>1</v>
      </c>
      <c r="D21" s="68" t="s">
        <v>10</v>
      </c>
      <c r="E21" s="180"/>
      <c r="F21" s="180"/>
      <c r="G21" s="180"/>
      <c r="H21" s="180">
        <v>1</v>
      </c>
      <c r="I21" s="93"/>
      <c r="J21" s="109">
        <v>100</v>
      </c>
      <c r="K21" s="200">
        <f t="shared" si="0"/>
        <v>100</v>
      </c>
    </row>
    <row r="22" spans="1:11" ht="18.75" thickBot="1">
      <c r="A22" s="234" t="s">
        <v>306</v>
      </c>
      <c r="B22" s="80" t="s">
        <v>17</v>
      </c>
      <c r="C22" s="184"/>
      <c r="D22" s="68"/>
      <c r="E22" s="180"/>
      <c r="F22" s="180"/>
      <c r="G22" s="180"/>
      <c r="H22" s="180"/>
      <c r="I22" s="93"/>
      <c r="J22" s="109"/>
      <c r="K22" s="200">
        <f t="shared" si="0"/>
        <v>0</v>
      </c>
    </row>
    <row r="23" spans="1:11" ht="18.75" thickBot="1">
      <c r="A23" s="233">
        <v>12</v>
      </c>
      <c r="B23" s="68" t="s">
        <v>18</v>
      </c>
      <c r="C23" s="97">
        <f aca="true" t="shared" si="1" ref="C23:C34">SUM(E23:I23)</f>
        <v>1</v>
      </c>
      <c r="D23" s="68" t="s">
        <v>10</v>
      </c>
      <c r="E23" s="180"/>
      <c r="F23" s="180">
        <v>1</v>
      </c>
      <c r="G23" s="180"/>
      <c r="H23" s="180"/>
      <c r="I23" s="93"/>
      <c r="J23" s="109">
        <v>247</v>
      </c>
      <c r="K23" s="200">
        <f t="shared" si="0"/>
        <v>247</v>
      </c>
    </row>
    <row r="24" spans="1:11" ht="18.75" thickBot="1">
      <c r="A24" s="233">
        <v>13</v>
      </c>
      <c r="B24" s="68" t="s">
        <v>19</v>
      </c>
      <c r="C24" s="97">
        <f t="shared" si="1"/>
        <v>1</v>
      </c>
      <c r="D24" s="68" t="s">
        <v>10</v>
      </c>
      <c r="E24" s="180"/>
      <c r="F24" s="180">
        <v>1</v>
      </c>
      <c r="G24" s="180"/>
      <c r="H24" s="180"/>
      <c r="I24" s="93"/>
      <c r="J24" s="109">
        <v>285</v>
      </c>
      <c r="K24" s="200">
        <f t="shared" si="0"/>
        <v>285</v>
      </c>
    </row>
    <row r="25" spans="1:11" ht="18.75" thickBot="1">
      <c r="A25" s="233">
        <v>14</v>
      </c>
      <c r="B25" s="68" t="s">
        <v>342</v>
      </c>
      <c r="C25" s="97">
        <f t="shared" si="1"/>
        <v>1</v>
      </c>
      <c r="D25" s="68" t="s">
        <v>10</v>
      </c>
      <c r="E25" s="180"/>
      <c r="F25" s="180"/>
      <c r="G25" s="180"/>
      <c r="H25" s="180">
        <v>1</v>
      </c>
      <c r="I25" s="93"/>
      <c r="J25" s="109">
        <v>310</v>
      </c>
      <c r="K25" s="200">
        <f t="shared" si="0"/>
        <v>310</v>
      </c>
    </row>
    <row r="26" spans="1:11" ht="18.75" thickBot="1">
      <c r="A26" s="233">
        <v>15</v>
      </c>
      <c r="B26" s="216" t="s">
        <v>343</v>
      </c>
      <c r="C26" s="97">
        <f t="shared" si="1"/>
        <v>1</v>
      </c>
      <c r="D26" s="68" t="s">
        <v>10</v>
      </c>
      <c r="E26" s="180"/>
      <c r="F26" s="180"/>
      <c r="G26" s="180"/>
      <c r="H26" s="180">
        <v>1</v>
      </c>
      <c r="I26" s="93"/>
      <c r="J26" s="109">
        <v>23</v>
      </c>
      <c r="K26" s="200">
        <f t="shared" si="0"/>
        <v>23</v>
      </c>
    </row>
    <row r="27" spans="1:11" ht="18.75" thickBot="1">
      <c r="A27" s="236">
        <v>16</v>
      </c>
      <c r="B27" s="217" t="s">
        <v>344</v>
      </c>
      <c r="C27" s="97">
        <f t="shared" si="1"/>
        <v>1</v>
      </c>
      <c r="D27" s="68" t="s">
        <v>10</v>
      </c>
      <c r="E27" s="180"/>
      <c r="F27" s="180"/>
      <c r="G27" s="180"/>
      <c r="H27" s="180">
        <v>1</v>
      </c>
      <c r="I27" s="93"/>
      <c r="J27" s="109">
        <v>110</v>
      </c>
      <c r="K27" s="200">
        <f t="shared" si="0"/>
        <v>110</v>
      </c>
    </row>
    <row r="28" spans="1:11" ht="18.75" thickBot="1">
      <c r="A28" s="237">
        <v>17</v>
      </c>
      <c r="B28" s="219" t="s">
        <v>415</v>
      </c>
      <c r="C28" s="97">
        <f t="shared" si="1"/>
        <v>1</v>
      </c>
      <c r="D28" s="68" t="s">
        <v>10</v>
      </c>
      <c r="E28" s="180"/>
      <c r="F28" s="180"/>
      <c r="G28" s="180"/>
      <c r="H28" s="180">
        <v>1</v>
      </c>
      <c r="I28" s="93"/>
      <c r="J28" s="109">
        <v>72</v>
      </c>
      <c r="K28" s="200">
        <f t="shared" si="0"/>
        <v>72</v>
      </c>
    </row>
    <row r="29" spans="1:11" ht="18.75" thickBot="1">
      <c r="A29" s="236">
        <v>18</v>
      </c>
      <c r="B29" s="218" t="s">
        <v>359</v>
      </c>
      <c r="C29" s="97">
        <f t="shared" si="1"/>
        <v>1</v>
      </c>
      <c r="D29" s="68" t="s">
        <v>10</v>
      </c>
      <c r="E29" s="180"/>
      <c r="F29" s="180"/>
      <c r="G29" s="180"/>
      <c r="H29" s="180">
        <v>1</v>
      </c>
      <c r="I29" s="93"/>
      <c r="J29" s="109">
        <v>43.5</v>
      </c>
      <c r="K29" s="200">
        <f t="shared" si="0"/>
        <v>43.5</v>
      </c>
    </row>
    <row r="30" spans="1:11" ht="18.75" thickBot="1">
      <c r="A30" s="236">
        <v>19</v>
      </c>
      <c r="B30" s="218" t="s">
        <v>358</v>
      </c>
      <c r="C30" s="97">
        <f t="shared" si="1"/>
        <v>1</v>
      </c>
      <c r="D30" s="68" t="s">
        <v>10</v>
      </c>
      <c r="E30" s="180"/>
      <c r="F30" s="180"/>
      <c r="G30" s="180"/>
      <c r="H30" s="180">
        <v>1</v>
      </c>
      <c r="I30" s="93"/>
      <c r="J30" s="109">
        <v>43.5</v>
      </c>
      <c r="K30" s="200">
        <f t="shared" si="0"/>
        <v>43.5</v>
      </c>
    </row>
    <row r="31" spans="1:11" ht="36.75" thickBot="1">
      <c r="A31" s="233">
        <v>20</v>
      </c>
      <c r="B31" s="68" t="s">
        <v>385</v>
      </c>
      <c r="C31" s="97">
        <f t="shared" si="1"/>
        <v>1</v>
      </c>
      <c r="D31" s="68" t="s">
        <v>364</v>
      </c>
      <c r="E31" s="180"/>
      <c r="F31" s="180">
        <v>1</v>
      </c>
      <c r="G31" s="180"/>
      <c r="H31" s="180"/>
      <c r="I31" s="93"/>
      <c r="J31" s="109">
        <v>70</v>
      </c>
      <c r="K31" s="200">
        <f t="shared" si="0"/>
        <v>70</v>
      </c>
    </row>
    <row r="32" spans="1:11" ht="36.75" thickBot="1">
      <c r="A32" s="233">
        <v>21</v>
      </c>
      <c r="B32" s="68" t="s">
        <v>386</v>
      </c>
      <c r="C32" s="97">
        <f t="shared" si="1"/>
        <v>1</v>
      </c>
      <c r="D32" s="68" t="s">
        <v>364</v>
      </c>
      <c r="E32" s="180"/>
      <c r="F32" s="180">
        <v>1</v>
      </c>
      <c r="G32" s="180"/>
      <c r="H32" s="180"/>
      <c r="I32" s="93"/>
      <c r="J32" s="109">
        <v>90</v>
      </c>
      <c r="K32" s="200">
        <f t="shared" si="0"/>
        <v>90</v>
      </c>
    </row>
    <row r="33" spans="1:11" ht="36.75" thickBot="1">
      <c r="A33" s="233">
        <v>22</v>
      </c>
      <c r="B33" s="68" t="s">
        <v>361</v>
      </c>
      <c r="C33" s="97">
        <f t="shared" si="1"/>
        <v>1</v>
      </c>
      <c r="D33" s="68" t="s">
        <v>364</v>
      </c>
      <c r="E33" s="180"/>
      <c r="F33" s="180">
        <v>1</v>
      </c>
      <c r="G33" s="180"/>
      <c r="H33" s="180"/>
      <c r="I33" s="93"/>
      <c r="J33" s="109">
        <v>40</v>
      </c>
      <c r="K33" s="200">
        <f t="shared" si="0"/>
        <v>40</v>
      </c>
    </row>
    <row r="34" spans="1:11" ht="36.75" thickBot="1">
      <c r="A34" s="233">
        <v>23</v>
      </c>
      <c r="B34" s="68" t="s">
        <v>387</v>
      </c>
      <c r="C34" s="97">
        <f t="shared" si="1"/>
        <v>1</v>
      </c>
      <c r="D34" s="68" t="s">
        <v>364</v>
      </c>
      <c r="E34" s="180"/>
      <c r="F34" s="180">
        <v>1</v>
      </c>
      <c r="G34" s="180"/>
      <c r="H34" s="180"/>
      <c r="I34" s="93"/>
      <c r="J34" s="109">
        <v>60</v>
      </c>
      <c r="K34" s="200">
        <f t="shared" si="0"/>
        <v>60</v>
      </c>
    </row>
    <row r="35" spans="1:11" ht="18.75" thickBot="1">
      <c r="A35" s="238" t="s">
        <v>306</v>
      </c>
      <c r="B35" s="80" t="s">
        <v>406</v>
      </c>
      <c r="C35" s="184"/>
      <c r="D35" s="68"/>
      <c r="E35" s="180"/>
      <c r="F35" s="180"/>
      <c r="G35" s="180"/>
      <c r="H35" s="180"/>
      <c r="I35" s="93"/>
      <c r="J35" s="109"/>
      <c r="K35" s="200">
        <f t="shared" si="0"/>
        <v>0</v>
      </c>
    </row>
    <row r="36" spans="1:11" ht="18.75" thickBot="1">
      <c r="A36" s="239">
        <v>24</v>
      </c>
      <c r="B36" s="68" t="s">
        <v>16</v>
      </c>
      <c r="C36" s="97">
        <f>SUM(E36:I36)</f>
        <v>1</v>
      </c>
      <c r="D36" s="68" t="s">
        <v>10</v>
      </c>
      <c r="E36" s="180"/>
      <c r="F36" s="180"/>
      <c r="G36" s="180"/>
      <c r="H36" s="180">
        <v>1</v>
      </c>
      <c r="I36" s="93"/>
      <c r="J36" s="109">
        <v>60</v>
      </c>
      <c r="K36" s="200">
        <f t="shared" si="0"/>
        <v>60</v>
      </c>
    </row>
    <row r="37" spans="1:11" ht="18.75" thickBot="1">
      <c r="A37" s="240">
        <v>25</v>
      </c>
      <c r="B37" s="68" t="s">
        <v>360</v>
      </c>
      <c r="C37" s="97">
        <f>SUM(E37:I37)</f>
        <v>6</v>
      </c>
      <c r="D37" s="68" t="s">
        <v>10</v>
      </c>
      <c r="E37" s="180">
        <v>1</v>
      </c>
      <c r="F37" s="180">
        <v>1</v>
      </c>
      <c r="G37" s="180">
        <v>1</v>
      </c>
      <c r="H37" s="180">
        <v>1</v>
      </c>
      <c r="I37" s="102">
        <v>2</v>
      </c>
      <c r="J37" s="109">
        <v>30</v>
      </c>
      <c r="K37" s="200">
        <f t="shared" si="0"/>
        <v>180</v>
      </c>
    </row>
    <row r="38" spans="1:11" ht="18.75" thickBot="1">
      <c r="A38" s="234" t="s">
        <v>306</v>
      </c>
      <c r="B38" s="80" t="s">
        <v>331</v>
      </c>
      <c r="C38" s="184"/>
      <c r="D38" s="68"/>
      <c r="E38" s="180"/>
      <c r="F38" s="180"/>
      <c r="G38" s="180"/>
      <c r="H38" s="180"/>
      <c r="I38" s="93"/>
      <c r="J38" s="109"/>
      <c r="K38" s="200">
        <f t="shared" si="0"/>
        <v>0</v>
      </c>
    </row>
    <row r="39" spans="1:11" ht="18.75" thickBot="1">
      <c r="A39" s="233">
        <v>26</v>
      </c>
      <c r="B39" s="68" t="s">
        <v>363</v>
      </c>
      <c r="C39" s="97">
        <f aca="true" t="shared" si="2" ref="C39:C46">SUM(E39:I39)</f>
        <v>5</v>
      </c>
      <c r="D39" s="68" t="s">
        <v>10</v>
      </c>
      <c r="E39" s="180">
        <v>1</v>
      </c>
      <c r="F39" s="180">
        <v>1</v>
      </c>
      <c r="G39" s="180">
        <v>1</v>
      </c>
      <c r="H39" s="180">
        <v>1</v>
      </c>
      <c r="I39" s="102">
        <v>1</v>
      </c>
      <c r="J39" s="109">
        <v>60</v>
      </c>
      <c r="K39" s="200">
        <f t="shared" si="0"/>
        <v>300</v>
      </c>
    </row>
    <row r="40" spans="1:11" ht="18.75" thickBot="1">
      <c r="A40" s="233">
        <v>27</v>
      </c>
      <c r="B40" s="68" t="s">
        <v>407</v>
      </c>
      <c r="C40" s="97">
        <f t="shared" si="2"/>
        <v>15</v>
      </c>
      <c r="D40" s="68" t="s">
        <v>10</v>
      </c>
      <c r="E40" s="180">
        <v>3</v>
      </c>
      <c r="F40" s="180">
        <v>3</v>
      </c>
      <c r="G40" s="180">
        <v>3</v>
      </c>
      <c r="H40" s="180">
        <v>3</v>
      </c>
      <c r="I40" s="102">
        <v>3</v>
      </c>
      <c r="J40" s="109">
        <v>20</v>
      </c>
      <c r="K40" s="200">
        <f t="shared" si="0"/>
        <v>300</v>
      </c>
    </row>
    <row r="41" spans="1:11" ht="18.75" thickBot="1">
      <c r="A41" s="233">
        <v>28</v>
      </c>
      <c r="B41" s="68" t="s">
        <v>408</v>
      </c>
      <c r="C41" s="97">
        <f t="shared" si="2"/>
        <v>15</v>
      </c>
      <c r="D41" s="68" t="s">
        <v>10</v>
      </c>
      <c r="E41" s="180">
        <v>3</v>
      </c>
      <c r="F41" s="180">
        <v>3</v>
      </c>
      <c r="G41" s="180">
        <v>3</v>
      </c>
      <c r="H41" s="180">
        <v>3</v>
      </c>
      <c r="I41" s="102">
        <v>3</v>
      </c>
      <c r="J41" s="109">
        <v>30</v>
      </c>
      <c r="K41" s="200">
        <f t="shared" si="0"/>
        <v>450</v>
      </c>
    </row>
    <row r="42" spans="1:11" ht="18.75" thickBot="1">
      <c r="A42" s="233">
        <v>29</v>
      </c>
      <c r="B42" s="68" t="s">
        <v>394</v>
      </c>
      <c r="C42" s="97">
        <f t="shared" si="2"/>
        <v>4</v>
      </c>
      <c r="D42" s="68" t="s">
        <v>10</v>
      </c>
      <c r="E42" s="180"/>
      <c r="F42" s="180"/>
      <c r="G42" s="180"/>
      <c r="H42" s="180"/>
      <c r="I42" s="102">
        <v>4</v>
      </c>
      <c r="J42" s="109">
        <v>15</v>
      </c>
      <c r="K42" s="200">
        <f t="shared" si="0"/>
        <v>60</v>
      </c>
    </row>
    <row r="43" spans="1:11" ht="18.75" thickBot="1">
      <c r="A43" s="233">
        <v>30</v>
      </c>
      <c r="B43" s="68" t="s">
        <v>404</v>
      </c>
      <c r="C43" s="97">
        <f t="shared" si="2"/>
        <v>2</v>
      </c>
      <c r="D43" s="68" t="s">
        <v>10</v>
      </c>
      <c r="E43" s="180"/>
      <c r="F43" s="180"/>
      <c r="G43" s="180"/>
      <c r="H43" s="180"/>
      <c r="I43" s="102">
        <v>2</v>
      </c>
      <c r="J43" s="109">
        <v>21</v>
      </c>
      <c r="K43" s="200">
        <f t="shared" si="0"/>
        <v>42</v>
      </c>
    </row>
    <row r="44" spans="1:11" ht="18.75" thickBot="1">
      <c r="A44" s="233">
        <v>31</v>
      </c>
      <c r="B44" s="81" t="s">
        <v>383</v>
      </c>
      <c r="C44" s="97">
        <f t="shared" si="2"/>
        <v>2</v>
      </c>
      <c r="D44" s="68" t="s">
        <v>10</v>
      </c>
      <c r="E44" s="180"/>
      <c r="F44" s="180"/>
      <c r="G44" s="180"/>
      <c r="H44" s="180"/>
      <c r="I44" s="102">
        <v>2</v>
      </c>
      <c r="J44" s="109">
        <v>60</v>
      </c>
      <c r="K44" s="200">
        <f t="shared" si="0"/>
        <v>120</v>
      </c>
    </row>
    <row r="45" spans="1:11" ht="18.75" thickBot="1">
      <c r="A45" s="233">
        <v>32</v>
      </c>
      <c r="B45" s="171" t="s">
        <v>341</v>
      </c>
      <c r="C45" s="97">
        <f t="shared" si="2"/>
        <v>1</v>
      </c>
      <c r="D45" s="68" t="s">
        <v>10</v>
      </c>
      <c r="E45" s="170"/>
      <c r="F45" s="170"/>
      <c r="G45" s="170"/>
      <c r="H45" s="186">
        <v>1</v>
      </c>
      <c r="I45" s="170"/>
      <c r="J45" s="174">
        <v>70</v>
      </c>
      <c r="K45" s="200">
        <f t="shared" si="0"/>
        <v>70</v>
      </c>
    </row>
    <row r="46" spans="1:11" ht="18.75" thickBot="1">
      <c r="A46" s="233">
        <v>33</v>
      </c>
      <c r="B46" s="171" t="s">
        <v>382</v>
      </c>
      <c r="C46" s="97">
        <f t="shared" si="2"/>
        <v>2</v>
      </c>
      <c r="D46" s="68" t="s">
        <v>10</v>
      </c>
      <c r="E46" s="170"/>
      <c r="F46" s="170"/>
      <c r="G46" s="170"/>
      <c r="H46" s="186"/>
      <c r="I46" s="170">
        <v>2</v>
      </c>
      <c r="J46" s="174">
        <v>40</v>
      </c>
      <c r="K46" s="200">
        <f t="shared" si="0"/>
        <v>80</v>
      </c>
    </row>
    <row r="47" spans="1:13" ht="18.75" thickBot="1">
      <c r="A47" s="304" t="s">
        <v>0</v>
      </c>
      <c r="B47" s="305"/>
      <c r="C47" s="305"/>
      <c r="D47" s="305"/>
      <c r="E47" s="305"/>
      <c r="F47" s="305"/>
      <c r="G47" s="305"/>
      <c r="H47" s="305"/>
      <c r="I47" s="305"/>
      <c r="J47" s="306"/>
      <c r="K47" s="196">
        <f>SUM(K7:K46)</f>
        <v>8144.5</v>
      </c>
      <c r="M47" s="96">
        <f>SUM(C7:C46)</f>
        <v>135</v>
      </c>
    </row>
    <row r="48" spans="1:11" ht="18.75" thickBot="1">
      <c r="A48" s="307" t="s">
        <v>20</v>
      </c>
      <c r="B48" s="308"/>
      <c r="C48" s="308"/>
      <c r="D48" s="308"/>
      <c r="E48" s="308"/>
      <c r="F48" s="308"/>
      <c r="G48" s="308"/>
      <c r="H48" s="308"/>
      <c r="I48" s="308"/>
      <c r="J48" s="309"/>
      <c r="K48" s="196">
        <f>K47*23%</f>
        <v>1873.2350000000001</v>
      </c>
    </row>
    <row r="49" spans="1:11" ht="18.75" thickBot="1">
      <c r="A49" s="307" t="s">
        <v>21</v>
      </c>
      <c r="B49" s="308"/>
      <c r="C49" s="308"/>
      <c r="D49" s="308"/>
      <c r="E49" s="308"/>
      <c r="F49" s="308"/>
      <c r="G49" s="308"/>
      <c r="H49" s="308"/>
      <c r="I49" s="308"/>
      <c r="J49" s="309"/>
      <c r="K49" s="196">
        <f>K48+K47</f>
        <v>10017.735</v>
      </c>
    </row>
  </sheetData>
  <sheetProtection/>
  <mergeCells count="6">
    <mergeCell ref="A2:A5"/>
    <mergeCell ref="C2:C5"/>
    <mergeCell ref="D2:D5"/>
    <mergeCell ref="A47:J47"/>
    <mergeCell ref="A48:J48"/>
    <mergeCell ref="A49:J49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5" zoomScaleNormal="85" zoomScalePageLayoutView="0" workbookViewId="0" topLeftCell="A1">
      <selection activeCell="B19" sqref="B19:B20"/>
    </sheetView>
  </sheetViews>
  <sheetFormatPr defaultColWidth="9.00390625" defaultRowHeight="12.75"/>
  <cols>
    <col min="1" max="1" width="12.375" style="62" customWidth="1"/>
    <col min="2" max="2" width="56.75390625" style="62" customWidth="1"/>
    <col min="3" max="3" width="14.25390625" style="96" bestFit="1" customWidth="1"/>
    <col min="4" max="4" width="11.625" style="62" customWidth="1"/>
    <col min="5" max="8" width="10.25390625" style="181" hidden="1" customWidth="1"/>
    <col min="9" max="9" width="14.875" style="150" hidden="1" customWidth="1"/>
    <col min="10" max="10" width="13.625" style="90" customWidth="1"/>
    <col min="11" max="11" width="13.875" style="261" bestFit="1" customWidth="1"/>
    <col min="12" max="16384" width="9.125" style="62" customWidth="1"/>
  </cols>
  <sheetData>
    <row r="1" spans="1:11" ht="24" customHeight="1">
      <c r="A1" s="298" t="s">
        <v>1</v>
      </c>
      <c r="B1" s="61" t="s">
        <v>432</v>
      </c>
      <c r="C1" s="301" t="s">
        <v>3</v>
      </c>
      <c r="D1" s="310" t="s">
        <v>4</v>
      </c>
      <c r="E1" s="151"/>
      <c r="F1" s="151"/>
      <c r="G1" s="151"/>
      <c r="H1" s="151"/>
      <c r="I1" s="151"/>
      <c r="J1" s="154" t="s">
        <v>5</v>
      </c>
      <c r="K1" s="254"/>
    </row>
    <row r="2" spans="1:11" ht="24.75" customHeight="1">
      <c r="A2" s="299"/>
      <c r="B2" s="63" t="s">
        <v>447</v>
      </c>
      <c r="C2" s="302"/>
      <c r="D2" s="311"/>
      <c r="E2" s="152"/>
      <c r="F2" s="152"/>
      <c r="G2" s="152"/>
      <c r="H2" s="152"/>
      <c r="I2" s="152"/>
      <c r="J2" s="155" t="s">
        <v>6</v>
      </c>
      <c r="K2" s="255" t="s">
        <v>0</v>
      </c>
    </row>
    <row r="3" spans="1:11" ht="18">
      <c r="A3" s="299"/>
      <c r="B3" s="63" t="s">
        <v>22</v>
      </c>
      <c r="C3" s="302"/>
      <c r="D3" s="311"/>
      <c r="E3" s="152"/>
      <c r="F3" s="152"/>
      <c r="G3" s="152"/>
      <c r="H3" s="152"/>
      <c r="I3" s="152"/>
      <c r="J3" s="155" t="s">
        <v>7</v>
      </c>
      <c r="K3" s="256" t="s">
        <v>7</v>
      </c>
    </row>
    <row r="4" spans="1:11" ht="30.75" thickBot="1">
      <c r="A4" s="300"/>
      <c r="B4" s="65"/>
      <c r="C4" s="303"/>
      <c r="D4" s="312"/>
      <c r="E4" s="97" t="s">
        <v>306</v>
      </c>
      <c r="F4" s="97" t="s">
        <v>307</v>
      </c>
      <c r="G4" s="97" t="s">
        <v>308</v>
      </c>
      <c r="H4" s="97" t="s">
        <v>309</v>
      </c>
      <c r="I4" s="97" t="s">
        <v>347</v>
      </c>
      <c r="J4" s="156" t="s">
        <v>8</v>
      </c>
      <c r="K4" s="257"/>
    </row>
    <row r="5" spans="1:11" ht="18.75" customHeight="1" thickBot="1">
      <c r="A5" s="79" t="s">
        <v>307</v>
      </c>
      <c r="B5" s="80" t="s">
        <v>9</v>
      </c>
      <c r="C5" s="188"/>
      <c r="D5" s="68"/>
      <c r="E5" s="182"/>
      <c r="F5" s="182"/>
      <c r="G5" s="182"/>
      <c r="H5" s="182"/>
      <c r="I5" s="153"/>
      <c r="J5" s="69"/>
      <c r="K5" s="258"/>
    </row>
    <row r="6" spans="1:11" ht="36.75" thickBot="1">
      <c r="A6" s="64">
        <v>1</v>
      </c>
      <c r="B6" s="68" t="s">
        <v>367</v>
      </c>
      <c r="C6" s="112">
        <f aca="true" t="shared" si="0" ref="C6:C11">SUM(E6:I6)</f>
        <v>12</v>
      </c>
      <c r="D6" s="68" t="s">
        <v>10</v>
      </c>
      <c r="E6" s="182">
        <v>12</v>
      </c>
      <c r="F6" s="182"/>
      <c r="G6" s="182"/>
      <c r="H6" s="182"/>
      <c r="I6" s="153"/>
      <c r="J6" s="69">
        <v>8</v>
      </c>
      <c r="K6" s="259">
        <f aca="true" t="shared" si="1" ref="K6:K22">C6*J6</f>
        <v>96</v>
      </c>
    </row>
    <row r="7" spans="1:11" ht="18.75" thickBot="1">
      <c r="A7" s="64">
        <f>A6+1</f>
        <v>2</v>
      </c>
      <c r="B7" s="68" t="s">
        <v>326</v>
      </c>
      <c r="C7" s="112">
        <f t="shared" si="0"/>
        <v>76</v>
      </c>
      <c r="D7" s="68" t="s">
        <v>10</v>
      </c>
      <c r="E7" s="182"/>
      <c r="F7" s="182">
        <v>12</v>
      </c>
      <c r="G7" s="182"/>
      <c r="H7" s="182">
        <v>64</v>
      </c>
      <c r="I7" s="153"/>
      <c r="J7" s="69">
        <v>6.9</v>
      </c>
      <c r="K7" s="259">
        <f t="shared" si="1"/>
        <v>524.4</v>
      </c>
    </row>
    <row r="8" spans="1:11" ht="24" customHeight="1" thickBot="1">
      <c r="A8" s="64">
        <f>A7+1</f>
        <v>3</v>
      </c>
      <c r="B8" s="68" t="s">
        <v>23</v>
      </c>
      <c r="C8" s="112">
        <f t="shared" si="0"/>
        <v>12</v>
      </c>
      <c r="D8" s="68" t="s">
        <v>10</v>
      </c>
      <c r="E8" s="182">
        <v>12</v>
      </c>
      <c r="F8" s="182"/>
      <c r="G8" s="182"/>
      <c r="H8" s="182"/>
      <c r="I8" s="153"/>
      <c r="J8" s="69">
        <v>8</v>
      </c>
      <c r="K8" s="259">
        <f t="shared" si="1"/>
        <v>96</v>
      </c>
    </row>
    <row r="9" spans="1:11" ht="21" customHeight="1" thickBot="1">
      <c r="A9" s="64">
        <f>A8+1</f>
        <v>4</v>
      </c>
      <c r="B9" s="68" t="s">
        <v>24</v>
      </c>
      <c r="C9" s="112">
        <f t="shared" si="0"/>
        <v>25</v>
      </c>
      <c r="D9" s="68" t="s">
        <v>10</v>
      </c>
      <c r="E9" s="182">
        <v>15</v>
      </c>
      <c r="F9" s="182">
        <v>10</v>
      </c>
      <c r="G9" s="182"/>
      <c r="H9" s="182"/>
      <c r="I9" s="153"/>
      <c r="J9" s="69">
        <v>19.9</v>
      </c>
      <c r="K9" s="259">
        <f t="shared" si="1"/>
        <v>497.49999999999994</v>
      </c>
    </row>
    <row r="10" spans="1:11" ht="24" customHeight="1" thickBot="1">
      <c r="A10" s="64">
        <f>A9+1</f>
        <v>5</v>
      </c>
      <c r="B10" s="68" t="s">
        <v>25</v>
      </c>
      <c r="C10" s="112">
        <f t="shared" si="0"/>
        <v>10</v>
      </c>
      <c r="D10" s="68" t="s">
        <v>10</v>
      </c>
      <c r="E10" s="182"/>
      <c r="F10" s="182">
        <v>10</v>
      </c>
      <c r="G10" s="182"/>
      <c r="H10" s="182"/>
      <c r="I10" s="153"/>
      <c r="J10" s="69">
        <v>32</v>
      </c>
      <c r="K10" s="259">
        <f t="shared" si="1"/>
        <v>320</v>
      </c>
    </row>
    <row r="11" spans="1:11" ht="20.25" customHeight="1" thickBot="1">
      <c r="A11" s="64">
        <f>A10+1</f>
        <v>6</v>
      </c>
      <c r="B11" s="68" t="s">
        <v>297</v>
      </c>
      <c r="C11" s="112">
        <f t="shared" si="0"/>
        <v>302</v>
      </c>
      <c r="D11" s="68" t="s">
        <v>365</v>
      </c>
      <c r="E11" s="182">
        <v>60</v>
      </c>
      <c r="F11" s="182">
        <v>20</v>
      </c>
      <c r="G11" s="182">
        <v>78</v>
      </c>
      <c r="H11" s="182"/>
      <c r="I11" s="153">
        <v>144</v>
      </c>
      <c r="J11" s="69">
        <v>23</v>
      </c>
      <c r="K11" s="259">
        <f t="shared" si="1"/>
        <v>6946</v>
      </c>
    </row>
    <row r="12" spans="1:11" ht="22.5" customHeight="1" thickBot="1">
      <c r="A12" s="79" t="s">
        <v>307</v>
      </c>
      <c r="B12" s="80" t="s">
        <v>422</v>
      </c>
      <c r="C12" s="183"/>
      <c r="D12" s="68"/>
      <c r="E12" s="182"/>
      <c r="F12" s="182"/>
      <c r="G12" s="182"/>
      <c r="H12" s="182"/>
      <c r="I12" s="153"/>
      <c r="J12" s="69"/>
      <c r="K12" s="259">
        <f t="shared" si="1"/>
        <v>0</v>
      </c>
    </row>
    <row r="13" spans="1:11" ht="21" customHeight="1" thickBot="1">
      <c r="A13" s="64">
        <v>7</v>
      </c>
      <c r="B13" s="68" t="s">
        <v>26</v>
      </c>
      <c r="C13" s="112">
        <f aca="true" t="shared" si="2" ref="C13:C20">SUM(E13:I13)</f>
        <v>5</v>
      </c>
      <c r="D13" s="68" t="s">
        <v>10</v>
      </c>
      <c r="E13" s="182">
        <v>5</v>
      </c>
      <c r="F13" s="182"/>
      <c r="G13" s="182"/>
      <c r="H13" s="182"/>
      <c r="I13" s="153"/>
      <c r="J13" s="69">
        <v>4</v>
      </c>
      <c r="K13" s="259">
        <f t="shared" si="1"/>
        <v>20</v>
      </c>
    </row>
    <row r="14" spans="1:11" ht="20.25" customHeight="1" thickBot="1">
      <c r="A14" s="64">
        <f>A13+1</f>
        <v>8</v>
      </c>
      <c r="B14" s="68" t="s">
        <v>393</v>
      </c>
      <c r="C14" s="112">
        <f t="shared" si="2"/>
        <v>50</v>
      </c>
      <c r="D14" s="68" t="s">
        <v>10</v>
      </c>
      <c r="E14" s="182">
        <v>50</v>
      </c>
      <c r="F14" s="182"/>
      <c r="G14" s="182"/>
      <c r="H14" s="182"/>
      <c r="I14" s="153"/>
      <c r="J14" s="69">
        <v>1.5</v>
      </c>
      <c r="K14" s="259">
        <f t="shared" si="1"/>
        <v>75</v>
      </c>
    </row>
    <row r="15" spans="1:11" ht="18.75" thickBot="1">
      <c r="A15" s="64">
        <f aca="true" t="shared" si="3" ref="A15:A20">A14+1</f>
        <v>9</v>
      </c>
      <c r="B15" s="74" t="s">
        <v>451</v>
      </c>
      <c r="C15" s="112">
        <f t="shared" si="2"/>
        <v>6</v>
      </c>
      <c r="D15" s="68" t="s">
        <v>10</v>
      </c>
      <c r="E15" s="182">
        <v>2</v>
      </c>
      <c r="F15" s="182">
        <v>2</v>
      </c>
      <c r="G15" s="182"/>
      <c r="H15" s="182">
        <v>2</v>
      </c>
      <c r="I15" s="153"/>
      <c r="J15" s="69">
        <v>10</v>
      </c>
      <c r="K15" s="259">
        <f t="shared" si="1"/>
        <v>60</v>
      </c>
    </row>
    <row r="16" spans="1:11" ht="21" customHeight="1" thickBot="1">
      <c r="A16" s="64">
        <f t="shared" si="3"/>
        <v>10</v>
      </c>
      <c r="B16" s="68" t="s">
        <v>392</v>
      </c>
      <c r="C16" s="112">
        <f t="shared" si="2"/>
        <v>48</v>
      </c>
      <c r="D16" s="68" t="s">
        <v>10</v>
      </c>
      <c r="E16" s="182">
        <v>12</v>
      </c>
      <c r="F16" s="182">
        <v>12</v>
      </c>
      <c r="G16" s="182">
        <v>12</v>
      </c>
      <c r="H16" s="182">
        <v>12</v>
      </c>
      <c r="I16" s="153"/>
      <c r="J16" s="69">
        <v>4</v>
      </c>
      <c r="K16" s="259">
        <f t="shared" si="1"/>
        <v>192</v>
      </c>
    </row>
    <row r="17" spans="1:11" ht="16.5" customHeight="1" thickBot="1">
      <c r="A17" s="64">
        <f t="shared" si="3"/>
        <v>11</v>
      </c>
      <c r="B17" s="68" t="s">
        <v>332</v>
      </c>
      <c r="C17" s="112">
        <f t="shared" si="2"/>
        <v>16</v>
      </c>
      <c r="D17" s="68" t="s">
        <v>10</v>
      </c>
      <c r="E17" s="182">
        <v>3</v>
      </c>
      <c r="F17" s="182">
        <v>3</v>
      </c>
      <c r="G17" s="182">
        <v>4</v>
      </c>
      <c r="H17" s="182">
        <v>3</v>
      </c>
      <c r="I17" s="153">
        <v>3</v>
      </c>
      <c r="J17" s="69">
        <v>15</v>
      </c>
      <c r="K17" s="259">
        <f t="shared" si="1"/>
        <v>240</v>
      </c>
    </row>
    <row r="18" spans="1:11" ht="16.5" customHeight="1" thickBot="1">
      <c r="A18" s="64">
        <f t="shared" si="3"/>
        <v>12</v>
      </c>
      <c r="B18" s="68" t="s">
        <v>334</v>
      </c>
      <c r="C18" s="112">
        <f t="shared" si="2"/>
        <v>10</v>
      </c>
      <c r="D18" s="68" t="s">
        <v>10</v>
      </c>
      <c r="E18" s="182">
        <v>2</v>
      </c>
      <c r="F18" s="182">
        <v>2</v>
      </c>
      <c r="G18" s="182">
        <v>2</v>
      </c>
      <c r="H18" s="182">
        <v>2</v>
      </c>
      <c r="I18" s="153">
        <v>2</v>
      </c>
      <c r="J18" s="69">
        <v>45</v>
      </c>
      <c r="K18" s="259">
        <f t="shared" si="1"/>
        <v>450</v>
      </c>
    </row>
    <row r="19" spans="1:11" ht="16.5" customHeight="1" thickBot="1">
      <c r="A19" s="64">
        <f t="shared" si="3"/>
        <v>13</v>
      </c>
      <c r="B19" s="68" t="s">
        <v>366</v>
      </c>
      <c r="C19" s="112">
        <f t="shared" si="2"/>
        <v>10</v>
      </c>
      <c r="D19" s="68" t="s">
        <v>10</v>
      </c>
      <c r="E19" s="182">
        <v>2</v>
      </c>
      <c r="F19" s="182">
        <v>2</v>
      </c>
      <c r="G19" s="182">
        <v>2</v>
      </c>
      <c r="H19" s="182">
        <v>2</v>
      </c>
      <c r="I19" s="153">
        <v>2</v>
      </c>
      <c r="J19" s="69">
        <v>40</v>
      </c>
      <c r="K19" s="259">
        <f t="shared" si="1"/>
        <v>400</v>
      </c>
    </row>
    <row r="20" spans="1:11" ht="17.25" customHeight="1" thickBot="1">
      <c r="A20" s="64">
        <f t="shared" si="3"/>
        <v>14</v>
      </c>
      <c r="B20" s="68" t="s">
        <v>298</v>
      </c>
      <c r="C20" s="112">
        <f t="shared" si="2"/>
        <v>22</v>
      </c>
      <c r="D20" s="68" t="s">
        <v>10</v>
      </c>
      <c r="E20" s="182">
        <v>4</v>
      </c>
      <c r="F20" s="182">
        <v>4</v>
      </c>
      <c r="G20" s="182">
        <v>4</v>
      </c>
      <c r="H20" s="182">
        <v>10</v>
      </c>
      <c r="I20" s="153"/>
      <c r="J20" s="69">
        <v>3</v>
      </c>
      <c r="K20" s="259">
        <f t="shared" si="1"/>
        <v>66</v>
      </c>
    </row>
    <row r="21" spans="1:11" ht="17.25" customHeight="1" thickBot="1">
      <c r="A21" s="187" t="s">
        <v>307</v>
      </c>
      <c r="B21" s="80" t="s">
        <v>355</v>
      </c>
      <c r="C21" s="183"/>
      <c r="D21" s="68"/>
      <c r="E21" s="182"/>
      <c r="F21" s="182"/>
      <c r="G21" s="182"/>
      <c r="H21" s="182"/>
      <c r="I21" s="153"/>
      <c r="J21" s="69"/>
      <c r="K21" s="259">
        <f t="shared" si="1"/>
        <v>0</v>
      </c>
    </row>
    <row r="22" spans="1:11" ht="31.5" customHeight="1" thickBot="1">
      <c r="A22" s="64">
        <v>15</v>
      </c>
      <c r="B22" s="72" t="s">
        <v>429</v>
      </c>
      <c r="C22" s="112">
        <f>SUM(E22:I22)</f>
        <v>3</v>
      </c>
      <c r="D22" s="68" t="s">
        <v>10</v>
      </c>
      <c r="E22" s="182"/>
      <c r="F22" s="182"/>
      <c r="G22" s="182"/>
      <c r="H22" s="182"/>
      <c r="I22" s="153">
        <v>3</v>
      </c>
      <c r="J22" s="69">
        <v>40</v>
      </c>
      <c r="K22" s="259">
        <f t="shared" si="1"/>
        <v>120</v>
      </c>
    </row>
    <row r="23" spans="1:13" ht="23.25" customHeight="1" thickBot="1">
      <c r="A23" s="307" t="s">
        <v>0</v>
      </c>
      <c r="B23" s="308"/>
      <c r="C23" s="308"/>
      <c r="D23" s="308"/>
      <c r="E23" s="308"/>
      <c r="F23" s="308"/>
      <c r="G23" s="308"/>
      <c r="H23" s="308"/>
      <c r="I23" s="308"/>
      <c r="J23" s="309"/>
      <c r="K23" s="260">
        <f>SUM(K6:K22)</f>
        <v>10102.9</v>
      </c>
      <c r="M23" s="96">
        <f>SUM(C6:C22)</f>
        <v>607</v>
      </c>
    </row>
    <row r="24" spans="1:13" ht="19.5" customHeight="1" thickBot="1">
      <c r="A24" s="307" t="s">
        <v>20</v>
      </c>
      <c r="B24" s="308"/>
      <c r="C24" s="308"/>
      <c r="D24" s="308"/>
      <c r="E24" s="308"/>
      <c r="F24" s="308"/>
      <c r="G24" s="308"/>
      <c r="H24" s="308"/>
      <c r="I24" s="308"/>
      <c r="J24" s="309"/>
      <c r="K24" s="260">
        <f>K23*23%</f>
        <v>2323.667</v>
      </c>
      <c r="M24" s="96">
        <f>M23-C11+1</f>
        <v>306</v>
      </c>
    </row>
    <row r="25" spans="1:11" ht="14.25" customHeight="1" thickBot="1">
      <c r="A25" s="307" t="s">
        <v>21</v>
      </c>
      <c r="B25" s="308"/>
      <c r="C25" s="308"/>
      <c r="D25" s="308"/>
      <c r="E25" s="308"/>
      <c r="F25" s="308"/>
      <c r="G25" s="308"/>
      <c r="H25" s="308"/>
      <c r="I25" s="308"/>
      <c r="J25" s="309"/>
      <c r="K25" s="260">
        <f>SUM(K23:K24)</f>
        <v>12426.567</v>
      </c>
    </row>
    <row r="26" ht="18">
      <c r="A26" s="73"/>
    </row>
    <row r="78" ht="13.5" customHeight="1"/>
    <row r="79" ht="13.5" customHeight="1"/>
  </sheetData>
  <sheetProtection/>
  <mergeCells count="6">
    <mergeCell ref="A24:J24"/>
    <mergeCell ref="A25:J25"/>
    <mergeCell ref="A1:A4"/>
    <mergeCell ref="C1:C4"/>
    <mergeCell ref="D1:D4"/>
    <mergeCell ref="A23:J2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115" zoomScaleNormal="115" zoomScalePageLayoutView="0" workbookViewId="0" topLeftCell="A19">
      <selection activeCell="A29" sqref="A29:D29"/>
    </sheetView>
  </sheetViews>
  <sheetFormatPr defaultColWidth="9.00390625" defaultRowHeight="12.75"/>
  <cols>
    <col min="1" max="1" width="8.625" style="55" customWidth="1"/>
    <col min="2" max="2" width="56.625" style="55" customWidth="1"/>
    <col min="3" max="3" width="11.75390625" style="159" customWidth="1"/>
    <col min="4" max="4" width="11.25390625" style="286" bestFit="1" customWidth="1"/>
    <col min="5" max="8" width="6.375" style="161" hidden="1" customWidth="1"/>
    <col min="9" max="9" width="11.625" style="161" hidden="1" customWidth="1"/>
    <col min="10" max="10" width="10.75390625" style="292" customWidth="1"/>
    <col min="11" max="11" width="11.375" style="166" bestFit="1" customWidth="1"/>
    <col min="12" max="12" width="7.375" style="55" customWidth="1"/>
    <col min="13" max="14" width="12.875" style="55" customWidth="1"/>
    <col min="15" max="16384" width="9.125" style="55" customWidth="1"/>
  </cols>
  <sheetData>
    <row r="1" spans="1:11" ht="15.75" customHeight="1">
      <c r="A1" s="316" t="s">
        <v>1</v>
      </c>
      <c r="B1" s="54" t="s">
        <v>432</v>
      </c>
      <c r="C1" s="319" t="s">
        <v>3</v>
      </c>
      <c r="D1" s="313" t="s">
        <v>4</v>
      </c>
      <c r="E1" s="269"/>
      <c r="F1" s="269"/>
      <c r="G1" s="269"/>
      <c r="H1" s="269"/>
      <c r="I1" s="269"/>
      <c r="J1" s="287" t="s">
        <v>5</v>
      </c>
      <c r="K1" s="270"/>
    </row>
    <row r="2" spans="1:11" ht="31.5">
      <c r="A2" s="317"/>
      <c r="B2" s="56" t="s">
        <v>27</v>
      </c>
      <c r="C2" s="320"/>
      <c r="D2" s="314"/>
      <c r="E2" s="271"/>
      <c r="F2" s="271"/>
      <c r="G2" s="271"/>
      <c r="H2" s="271"/>
      <c r="I2" s="271"/>
      <c r="J2" s="288" t="s">
        <v>6</v>
      </c>
      <c r="K2" s="272" t="s">
        <v>0</v>
      </c>
    </row>
    <row r="3" spans="1:11" ht="15.75">
      <c r="A3" s="317"/>
      <c r="B3" s="56" t="s">
        <v>303</v>
      </c>
      <c r="C3" s="320"/>
      <c r="D3" s="314"/>
      <c r="E3" s="271"/>
      <c r="F3" s="271"/>
      <c r="G3" s="271"/>
      <c r="H3" s="271"/>
      <c r="I3" s="271"/>
      <c r="J3" s="288" t="s">
        <v>7</v>
      </c>
      <c r="K3" s="272" t="s">
        <v>7</v>
      </c>
    </row>
    <row r="4" spans="1:11" ht="30.75" thickBot="1">
      <c r="A4" s="318"/>
      <c r="B4" s="57"/>
      <c r="C4" s="321"/>
      <c r="D4" s="315"/>
      <c r="E4" s="273" t="s">
        <v>306</v>
      </c>
      <c r="F4" s="273" t="s">
        <v>307</v>
      </c>
      <c r="G4" s="273" t="s">
        <v>308</v>
      </c>
      <c r="H4" s="273" t="s">
        <v>309</v>
      </c>
      <c r="I4" s="273" t="s">
        <v>347</v>
      </c>
      <c r="J4" s="289" t="s">
        <v>8</v>
      </c>
      <c r="K4" s="202"/>
    </row>
    <row r="5" spans="1:11" ht="16.5" thickBot="1">
      <c r="A5" s="58" t="s">
        <v>423</v>
      </c>
      <c r="B5" s="59" t="s">
        <v>28</v>
      </c>
      <c r="C5" s="185"/>
      <c r="D5" s="284"/>
      <c r="E5" s="160"/>
      <c r="F5" s="160"/>
      <c r="G5" s="160"/>
      <c r="H5" s="160"/>
      <c r="I5" s="160"/>
      <c r="J5" s="290"/>
      <c r="K5" s="162"/>
    </row>
    <row r="6" spans="1:11" ht="16.5" thickBot="1">
      <c r="A6" s="250">
        <v>1</v>
      </c>
      <c r="B6" s="60" t="s">
        <v>285</v>
      </c>
      <c r="C6" s="158">
        <f>SUM(E6:I6)</f>
        <v>2</v>
      </c>
      <c r="D6" s="284" t="s">
        <v>10</v>
      </c>
      <c r="E6" s="160">
        <v>1</v>
      </c>
      <c r="F6" s="160"/>
      <c r="G6" s="160"/>
      <c r="H6" s="160"/>
      <c r="I6" s="160">
        <v>1</v>
      </c>
      <c r="J6" s="290">
        <v>2000</v>
      </c>
      <c r="K6" s="162">
        <f>J6*C6</f>
        <v>4000</v>
      </c>
    </row>
    <row r="7" spans="1:11" ht="16.5" thickBot="1">
      <c r="A7" s="250">
        <f>A6+1</f>
        <v>2</v>
      </c>
      <c r="B7" s="60" t="s">
        <v>300</v>
      </c>
      <c r="C7" s="158">
        <f aca="true" t="shared" si="0" ref="C7:C28">SUM(E7:I7)</f>
        <v>1</v>
      </c>
      <c r="D7" s="284" t="s">
        <v>10</v>
      </c>
      <c r="E7" s="160"/>
      <c r="F7" s="160"/>
      <c r="G7" s="160"/>
      <c r="H7" s="160"/>
      <c r="I7" s="160">
        <v>1</v>
      </c>
      <c r="J7" s="290">
        <v>2200</v>
      </c>
      <c r="K7" s="162">
        <f aca="true" t="shared" si="1" ref="K7:K29">J7*C7</f>
        <v>2200</v>
      </c>
    </row>
    <row r="8" spans="1:11" ht="16.5" thickBot="1">
      <c r="A8" s="250">
        <f>A7+1</f>
        <v>3</v>
      </c>
      <c r="B8" s="60" t="s">
        <v>388</v>
      </c>
      <c r="C8" s="158">
        <f t="shared" si="0"/>
        <v>1</v>
      </c>
      <c r="D8" s="284" t="s">
        <v>10</v>
      </c>
      <c r="E8" s="160">
        <v>1</v>
      </c>
      <c r="F8" s="160"/>
      <c r="G8" s="160"/>
      <c r="H8" s="160"/>
      <c r="I8" s="160"/>
      <c r="J8" s="290">
        <v>550</v>
      </c>
      <c r="K8" s="162">
        <f t="shared" si="1"/>
        <v>550</v>
      </c>
    </row>
    <row r="9" spans="1:11" ht="16.5" thickBot="1">
      <c r="A9" s="250">
        <f>A8+1</f>
        <v>4</v>
      </c>
      <c r="B9" s="60" t="s">
        <v>310</v>
      </c>
      <c r="C9" s="158">
        <f t="shared" si="0"/>
        <v>1</v>
      </c>
      <c r="D9" s="284" t="s">
        <v>10</v>
      </c>
      <c r="E9" s="160">
        <v>1</v>
      </c>
      <c r="F9" s="160"/>
      <c r="G9" s="160"/>
      <c r="H9" s="160"/>
      <c r="I9" s="160"/>
      <c r="J9" s="290">
        <v>1200</v>
      </c>
      <c r="K9" s="162">
        <f t="shared" si="1"/>
        <v>1200</v>
      </c>
    </row>
    <row r="10" spans="1:11" ht="16.5" thickBot="1">
      <c r="A10" s="250">
        <f>A9+1</f>
        <v>5</v>
      </c>
      <c r="B10" s="60" t="s">
        <v>301</v>
      </c>
      <c r="C10" s="158">
        <f t="shared" si="0"/>
        <v>1</v>
      </c>
      <c r="D10" s="284" t="s">
        <v>10</v>
      </c>
      <c r="E10" s="160"/>
      <c r="F10" s="160">
        <v>1</v>
      </c>
      <c r="G10" s="160"/>
      <c r="H10" s="160"/>
      <c r="I10" s="160"/>
      <c r="J10" s="290">
        <v>1300</v>
      </c>
      <c r="K10" s="162">
        <f t="shared" si="1"/>
        <v>1300</v>
      </c>
    </row>
    <row r="11" spans="1:11" ht="16.5" thickBot="1">
      <c r="A11" s="164" t="s">
        <v>423</v>
      </c>
      <c r="B11" s="165" t="s">
        <v>272</v>
      </c>
      <c r="C11" s="185"/>
      <c r="D11" s="284"/>
      <c r="E11" s="160"/>
      <c r="F11" s="160"/>
      <c r="G11" s="160"/>
      <c r="H11" s="160"/>
      <c r="I11" s="160"/>
      <c r="J11" s="290"/>
      <c r="K11" s="162">
        <f t="shared" si="1"/>
        <v>0</v>
      </c>
    </row>
    <row r="12" spans="1:11" ht="16.5" thickBot="1">
      <c r="A12" s="250">
        <v>6</v>
      </c>
      <c r="B12" s="60" t="s">
        <v>348</v>
      </c>
      <c r="C12" s="158">
        <f t="shared" si="0"/>
        <v>1</v>
      </c>
      <c r="D12" s="284" t="s">
        <v>10</v>
      </c>
      <c r="E12" s="160"/>
      <c r="F12" s="160"/>
      <c r="G12" s="160"/>
      <c r="H12" s="160"/>
      <c r="I12" s="160">
        <v>1</v>
      </c>
      <c r="J12" s="290">
        <v>750</v>
      </c>
      <c r="K12" s="162">
        <f t="shared" si="1"/>
        <v>750</v>
      </c>
    </row>
    <row r="13" spans="1:11" ht="32.25" thickBot="1">
      <c r="A13" s="164" t="s">
        <v>423</v>
      </c>
      <c r="B13" s="165" t="s">
        <v>424</v>
      </c>
      <c r="C13" s="185"/>
      <c r="D13" s="284"/>
      <c r="E13" s="160"/>
      <c r="F13" s="160"/>
      <c r="G13" s="160"/>
      <c r="H13" s="160"/>
      <c r="I13" s="160"/>
      <c r="J13" s="290"/>
      <c r="K13" s="162">
        <f t="shared" si="1"/>
        <v>0</v>
      </c>
    </row>
    <row r="14" spans="1:11" ht="30.75" thickBot="1">
      <c r="A14" s="250">
        <v>7</v>
      </c>
      <c r="B14" s="60" t="s">
        <v>291</v>
      </c>
      <c r="C14" s="158">
        <f t="shared" si="0"/>
        <v>2</v>
      </c>
      <c r="D14" s="284" t="s">
        <v>10</v>
      </c>
      <c r="E14" s="160"/>
      <c r="F14" s="160">
        <v>1</v>
      </c>
      <c r="G14" s="160"/>
      <c r="H14" s="160"/>
      <c r="I14" s="160">
        <v>1</v>
      </c>
      <c r="J14" s="290">
        <v>250</v>
      </c>
      <c r="K14" s="162">
        <f t="shared" si="1"/>
        <v>500</v>
      </c>
    </row>
    <row r="15" spans="1:11" ht="30.75" thickBot="1">
      <c r="A15" s="250">
        <f>A14+1</f>
        <v>8</v>
      </c>
      <c r="B15" s="60" t="s">
        <v>350</v>
      </c>
      <c r="C15" s="158">
        <f t="shared" si="0"/>
        <v>3</v>
      </c>
      <c r="D15" s="284" t="s">
        <v>10</v>
      </c>
      <c r="E15" s="160"/>
      <c r="F15" s="160"/>
      <c r="G15" s="160">
        <v>1</v>
      </c>
      <c r="H15" s="160">
        <v>1</v>
      </c>
      <c r="I15" s="160">
        <v>1</v>
      </c>
      <c r="J15" s="290">
        <v>650</v>
      </c>
      <c r="K15" s="162">
        <f t="shared" si="1"/>
        <v>1950</v>
      </c>
    </row>
    <row r="16" spans="1:11" ht="16.5" thickBot="1">
      <c r="A16" s="250">
        <f aca="true" t="shared" si="2" ref="A16:A28">A15+1</f>
        <v>9</v>
      </c>
      <c r="B16" s="60" t="s">
        <v>380</v>
      </c>
      <c r="C16" s="158">
        <f t="shared" si="0"/>
        <v>2</v>
      </c>
      <c r="D16" s="284" t="s">
        <v>10</v>
      </c>
      <c r="E16" s="160"/>
      <c r="F16" s="160">
        <v>1</v>
      </c>
      <c r="G16" s="160"/>
      <c r="H16" s="160"/>
      <c r="I16" s="160">
        <v>1</v>
      </c>
      <c r="J16" s="290">
        <v>150</v>
      </c>
      <c r="K16" s="162">
        <f t="shared" si="1"/>
        <v>300</v>
      </c>
    </row>
    <row r="17" spans="1:11" ht="16.5" thickBot="1">
      <c r="A17" s="250">
        <f t="shared" si="2"/>
        <v>10</v>
      </c>
      <c r="B17" s="60" t="s">
        <v>286</v>
      </c>
      <c r="C17" s="158">
        <f t="shared" si="0"/>
        <v>1</v>
      </c>
      <c r="D17" s="284" t="s">
        <v>10</v>
      </c>
      <c r="E17" s="160"/>
      <c r="F17" s="160"/>
      <c r="G17" s="160"/>
      <c r="H17" s="160">
        <v>1</v>
      </c>
      <c r="I17" s="160"/>
      <c r="J17" s="290">
        <v>1180</v>
      </c>
      <c r="K17" s="162">
        <f t="shared" si="1"/>
        <v>1180</v>
      </c>
    </row>
    <row r="18" spans="1:11" ht="16.5" thickBot="1">
      <c r="A18" s="250">
        <f t="shared" si="2"/>
        <v>11</v>
      </c>
      <c r="B18" s="60" t="s">
        <v>416</v>
      </c>
      <c r="C18" s="158">
        <f t="shared" si="0"/>
        <v>2</v>
      </c>
      <c r="D18" s="284" t="s">
        <v>10</v>
      </c>
      <c r="E18" s="160"/>
      <c r="F18" s="160"/>
      <c r="G18" s="160"/>
      <c r="H18" s="160"/>
      <c r="I18" s="160">
        <v>2</v>
      </c>
      <c r="J18" s="290">
        <v>40</v>
      </c>
      <c r="K18" s="162">
        <f t="shared" si="1"/>
        <v>80</v>
      </c>
    </row>
    <row r="19" spans="1:11" ht="16.5" thickBot="1">
      <c r="A19" s="250">
        <f t="shared" si="2"/>
        <v>12</v>
      </c>
      <c r="B19" s="60" t="s">
        <v>345</v>
      </c>
      <c r="C19" s="158">
        <f t="shared" si="0"/>
        <v>1</v>
      </c>
      <c r="D19" s="284" t="s">
        <v>10</v>
      </c>
      <c r="E19" s="160"/>
      <c r="F19" s="160"/>
      <c r="G19" s="160">
        <v>1</v>
      </c>
      <c r="H19" s="160"/>
      <c r="I19" s="160"/>
      <c r="J19" s="290">
        <v>230</v>
      </c>
      <c r="K19" s="162">
        <f t="shared" si="1"/>
        <v>230</v>
      </c>
    </row>
    <row r="20" spans="1:11" ht="16.5" thickBot="1">
      <c r="A20" s="250">
        <f t="shared" si="2"/>
        <v>13</v>
      </c>
      <c r="B20" s="60" t="s">
        <v>368</v>
      </c>
      <c r="C20" s="158">
        <f t="shared" si="0"/>
        <v>1</v>
      </c>
      <c r="D20" s="284" t="s">
        <v>10</v>
      </c>
      <c r="E20" s="160"/>
      <c r="F20" s="160">
        <v>1</v>
      </c>
      <c r="G20" s="160"/>
      <c r="H20" s="160"/>
      <c r="I20" s="160"/>
      <c r="J20" s="290">
        <v>270</v>
      </c>
      <c r="K20" s="162">
        <f t="shared" si="1"/>
        <v>270</v>
      </c>
    </row>
    <row r="21" spans="1:11" ht="16.5" thickBot="1">
      <c r="A21" s="250">
        <f t="shared" si="2"/>
        <v>14</v>
      </c>
      <c r="B21" s="72" t="s">
        <v>288</v>
      </c>
      <c r="C21" s="158">
        <f t="shared" si="0"/>
        <v>3</v>
      </c>
      <c r="D21" s="284" t="s">
        <v>10</v>
      </c>
      <c r="E21" s="160">
        <v>1</v>
      </c>
      <c r="F21" s="160"/>
      <c r="G21" s="160">
        <v>1</v>
      </c>
      <c r="H21" s="160">
        <v>1</v>
      </c>
      <c r="I21" s="160"/>
      <c r="J21" s="290">
        <v>30</v>
      </c>
      <c r="K21" s="162">
        <f t="shared" si="1"/>
        <v>90</v>
      </c>
    </row>
    <row r="22" spans="1:11" ht="30.75" thickBot="1">
      <c r="A22" s="250">
        <f t="shared" si="2"/>
        <v>15</v>
      </c>
      <c r="B22" s="72" t="s">
        <v>417</v>
      </c>
      <c r="C22" s="158">
        <f t="shared" si="0"/>
        <v>1</v>
      </c>
      <c r="D22" s="284" t="s">
        <v>10</v>
      </c>
      <c r="E22" s="160"/>
      <c r="F22" s="160">
        <v>1</v>
      </c>
      <c r="G22" s="160"/>
      <c r="H22" s="160"/>
      <c r="I22" s="160"/>
      <c r="J22" s="291">
        <v>130</v>
      </c>
      <c r="K22" s="162">
        <f t="shared" si="1"/>
        <v>130</v>
      </c>
    </row>
    <row r="23" spans="1:11" ht="16.5" thickBot="1">
      <c r="A23" s="250">
        <f t="shared" si="2"/>
        <v>16</v>
      </c>
      <c r="B23" s="72" t="s">
        <v>290</v>
      </c>
      <c r="C23" s="158">
        <f t="shared" si="0"/>
        <v>1</v>
      </c>
      <c r="D23" s="284" t="s">
        <v>10</v>
      </c>
      <c r="E23" s="160">
        <v>1</v>
      </c>
      <c r="F23" s="160"/>
      <c r="G23" s="160"/>
      <c r="H23" s="160"/>
      <c r="I23" s="160"/>
      <c r="J23" s="290">
        <v>20</v>
      </c>
      <c r="K23" s="162">
        <f t="shared" si="1"/>
        <v>20</v>
      </c>
    </row>
    <row r="24" spans="1:11" ht="16.5" thickBot="1">
      <c r="A24" s="250">
        <f t="shared" si="2"/>
        <v>17</v>
      </c>
      <c r="B24" s="60" t="s">
        <v>336</v>
      </c>
      <c r="C24" s="158">
        <f t="shared" si="0"/>
        <v>2</v>
      </c>
      <c r="D24" s="284" t="s">
        <v>10</v>
      </c>
      <c r="E24" s="160"/>
      <c r="F24" s="160"/>
      <c r="G24" s="160"/>
      <c r="H24" s="160">
        <v>2</v>
      </c>
      <c r="I24" s="160"/>
      <c r="J24" s="290">
        <v>40</v>
      </c>
      <c r="K24" s="162">
        <f t="shared" si="1"/>
        <v>80</v>
      </c>
    </row>
    <row r="25" spans="1:11" ht="16.5" thickBot="1">
      <c r="A25" s="250">
        <f t="shared" si="2"/>
        <v>18</v>
      </c>
      <c r="B25" s="60" t="s">
        <v>337</v>
      </c>
      <c r="C25" s="158">
        <f t="shared" si="0"/>
        <v>2</v>
      </c>
      <c r="D25" s="284" t="s">
        <v>10</v>
      </c>
      <c r="E25" s="160"/>
      <c r="F25" s="160"/>
      <c r="G25" s="160"/>
      <c r="H25" s="160">
        <v>1</v>
      </c>
      <c r="I25" s="160">
        <v>1</v>
      </c>
      <c r="J25" s="290">
        <v>25</v>
      </c>
      <c r="K25" s="162">
        <f t="shared" si="1"/>
        <v>50</v>
      </c>
    </row>
    <row r="26" spans="1:11" ht="16.5" thickBot="1">
      <c r="A26" s="250">
        <f t="shared" si="2"/>
        <v>19</v>
      </c>
      <c r="B26" s="172" t="s">
        <v>351</v>
      </c>
      <c r="C26" s="158">
        <f t="shared" si="0"/>
        <v>2</v>
      </c>
      <c r="D26" s="285" t="s">
        <v>10</v>
      </c>
      <c r="E26" s="173"/>
      <c r="F26" s="173"/>
      <c r="G26" s="173"/>
      <c r="H26" s="173"/>
      <c r="I26" s="173">
        <v>2</v>
      </c>
      <c r="J26" s="290">
        <v>50</v>
      </c>
      <c r="K26" s="162">
        <f t="shared" si="1"/>
        <v>100</v>
      </c>
    </row>
    <row r="27" spans="1:11" ht="16.5" thickBot="1">
      <c r="A27" s="250">
        <f t="shared" si="2"/>
        <v>20</v>
      </c>
      <c r="B27" s="172" t="s">
        <v>352</v>
      </c>
      <c r="C27" s="158">
        <f t="shared" si="0"/>
        <v>2</v>
      </c>
      <c r="D27" s="285" t="s">
        <v>10</v>
      </c>
      <c r="E27" s="173"/>
      <c r="F27" s="173"/>
      <c r="G27" s="173"/>
      <c r="H27" s="173"/>
      <c r="I27" s="173">
        <v>2</v>
      </c>
      <c r="J27" s="290">
        <v>30</v>
      </c>
      <c r="K27" s="162">
        <f t="shared" si="1"/>
        <v>60</v>
      </c>
    </row>
    <row r="28" spans="1:17" ht="16.5" thickBot="1">
      <c r="A28" s="250">
        <f t="shared" si="2"/>
        <v>21</v>
      </c>
      <c r="B28" s="60" t="s">
        <v>405</v>
      </c>
      <c r="C28" s="158">
        <f t="shared" si="0"/>
        <v>2</v>
      </c>
      <c r="D28" s="284" t="s">
        <v>10</v>
      </c>
      <c r="E28" s="160"/>
      <c r="F28" s="160"/>
      <c r="G28" s="160"/>
      <c r="H28" s="160"/>
      <c r="I28" s="160">
        <v>2</v>
      </c>
      <c r="J28" s="290">
        <v>40</v>
      </c>
      <c r="K28" s="162">
        <f t="shared" si="1"/>
        <v>80</v>
      </c>
      <c r="L28" s="75"/>
      <c r="M28" s="226"/>
      <c r="N28" s="75"/>
      <c r="O28" s="76"/>
      <c r="P28" s="76"/>
      <c r="Q28" s="76"/>
    </row>
    <row r="29" spans="1:17" ht="16.5" thickBot="1">
      <c r="A29" s="250">
        <v>22</v>
      </c>
      <c r="B29" s="60" t="s">
        <v>302</v>
      </c>
      <c r="C29" s="158">
        <f>SUM(E29:I29)</f>
        <v>9</v>
      </c>
      <c r="D29" s="284" t="s">
        <v>10</v>
      </c>
      <c r="E29" s="160">
        <v>3</v>
      </c>
      <c r="F29" s="160"/>
      <c r="G29" s="160">
        <v>3</v>
      </c>
      <c r="H29" s="160"/>
      <c r="I29" s="160">
        <v>3</v>
      </c>
      <c r="J29" s="290">
        <v>90</v>
      </c>
      <c r="K29" s="162">
        <f t="shared" si="1"/>
        <v>810</v>
      </c>
      <c r="L29" s="75"/>
      <c r="M29" s="226"/>
      <c r="N29" s="75"/>
      <c r="O29" s="76"/>
      <c r="P29" s="76"/>
      <c r="Q29" s="76"/>
    </row>
    <row r="30" spans="1:17" ht="16.5" thickBot="1">
      <c r="A30" s="322" t="s">
        <v>0</v>
      </c>
      <c r="B30" s="323"/>
      <c r="C30" s="323"/>
      <c r="D30" s="323"/>
      <c r="E30" s="323"/>
      <c r="F30" s="323"/>
      <c r="G30" s="323"/>
      <c r="H30" s="323"/>
      <c r="I30" s="323"/>
      <c r="J30" s="324"/>
      <c r="K30" s="202">
        <f>SUM(K6:K29)</f>
        <v>15930</v>
      </c>
      <c r="L30" s="77"/>
      <c r="M30" s="277">
        <f>SUM(C6:C29)</f>
        <v>43</v>
      </c>
      <c r="N30" s="78"/>
      <c r="O30" s="76"/>
      <c r="P30" s="76"/>
      <c r="Q30" s="76"/>
    </row>
    <row r="31" spans="1:17" ht="16.5" thickBot="1">
      <c r="A31" s="322" t="s">
        <v>20</v>
      </c>
      <c r="B31" s="323"/>
      <c r="C31" s="323"/>
      <c r="D31" s="323"/>
      <c r="E31" s="323"/>
      <c r="F31" s="323"/>
      <c r="G31" s="323"/>
      <c r="H31" s="323"/>
      <c r="I31" s="323"/>
      <c r="J31" s="324"/>
      <c r="K31" s="202">
        <f>K30*23%</f>
        <v>3663.9</v>
      </c>
      <c r="L31" s="77"/>
      <c r="M31" s="78"/>
      <c r="N31" s="78"/>
      <c r="O31" s="76"/>
      <c r="P31" s="76"/>
      <c r="Q31" s="76"/>
    </row>
    <row r="32" spans="1:11" ht="16.5" thickBot="1">
      <c r="A32" s="322" t="s">
        <v>21</v>
      </c>
      <c r="B32" s="323"/>
      <c r="C32" s="323"/>
      <c r="D32" s="323"/>
      <c r="E32" s="323"/>
      <c r="F32" s="323"/>
      <c r="G32" s="323"/>
      <c r="H32" s="323"/>
      <c r="I32" s="323"/>
      <c r="J32" s="324"/>
      <c r="K32" s="203">
        <f>SUM(K30:K31)</f>
        <v>19593.9</v>
      </c>
    </row>
  </sheetData>
  <sheetProtection/>
  <mergeCells count="6">
    <mergeCell ref="D1:D4"/>
    <mergeCell ref="A1:A4"/>
    <mergeCell ref="C1:C4"/>
    <mergeCell ref="A30:J30"/>
    <mergeCell ref="A31:J31"/>
    <mergeCell ref="A32:J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2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43.375" style="0" customWidth="1"/>
    <col min="3" max="3" width="11.75390625" style="116" customWidth="1"/>
    <col min="5" max="8" width="6.375" style="128" hidden="1" customWidth="1"/>
    <col min="9" max="9" width="10.125" style="128" hidden="1" customWidth="1"/>
    <col min="10" max="10" width="10.75390625" style="52" customWidth="1"/>
    <col min="11" max="11" width="9.125" style="210" customWidth="1"/>
    <col min="12" max="12" width="11.375" style="0" customWidth="1"/>
    <col min="13" max="13" width="35.125" style="0" customWidth="1"/>
    <col min="14" max="14" width="7.375" style="0" customWidth="1"/>
    <col min="15" max="16" width="12.875" style="0" customWidth="1"/>
  </cols>
  <sheetData>
    <row r="1" spans="1:11" ht="12.75" customHeight="1">
      <c r="A1" s="328" t="s">
        <v>1</v>
      </c>
      <c r="B1" s="1" t="s">
        <v>432</v>
      </c>
      <c r="C1" s="319" t="s">
        <v>3</v>
      </c>
      <c r="D1" s="331" t="s">
        <v>4</v>
      </c>
      <c r="E1" s="167"/>
      <c r="F1" s="167"/>
      <c r="G1" s="167"/>
      <c r="H1" s="167"/>
      <c r="I1" s="124"/>
      <c r="J1" s="135" t="s">
        <v>5</v>
      </c>
      <c r="K1" s="204"/>
    </row>
    <row r="2" spans="1:11" ht="15">
      <c r="A2" s="329"/>
      <c r="B2" s="246" t="s">
        <v>299</v>
      </c>
      <c r="C2" s="320"/>
      <c r="D2" s="332"/>
      <c r="E2" s="168"/>
      <c r="F2" s="168"/>
      <c r="G2" s="168"/>
      <c r="H2" s="168"/>
      <c r="I2" s="125"/>
      <c r="J2" s="136" t="s">
        <v>6</v>
      </c>
      <c r="K2" s="205" t="s">
        <v>0</v>
      </c>
    </row>
    <row r="3" spans="1:11" ht="12.75">
      <c r="A3" s="329"/>
      <c r="B3" s="2" t="s">
        <v>305</v>
      </c>
      <c r="C3" s="320"/>
      <c r="D3" s="332"/>
      <c r="E3" s="168"/>
      <c r="F3" s="168"/>
      <c r="G3" s="168"/>
      <c r="H3" s="168"/>
      <c r="I3" s="125"/>
      <c r="J3" s="136" t="s">
        <v>7</v>
      </c>
      <c r="K3" s="205" t="s">
        <v>7</v>
      </c>
    </row>
    <row r="4" spans="1:11" ht="28.5" customHeight="1" thickBot="1">
      <c r="A4" s="330"/>
      <c r="B4" s="3"/>
      <c r="C4" s="321"/>
      <c r="D4" s="333"/>
      <c r="E4" s="169" t="s">
        <v>306</v>
      </c>
      <c r="F4" s="169" t="s">
        <v>307</v>
      </c>
      <c r="G4" s="169" t="s">
        <v>308</v>
      </c>
      <c r="H4" s="169" t="s">
        <v>309</v>
      </c>
      <c r="I4" s="126" t="s">
        <v>349</v>
      </c>
      <c r="J4" s="137" t="s">
        <v>8</v>
      </c>
      <c r="K4" s="206"/>
    </row>
    <row r="5" spans="1:11" ht="28.5" customHeight="1" thickBot="1">
      <c r="A5" s="189" t="s">
        <v>425</v>
      </c>
      <c r="B5" s="190" t="s">
        <v>322</v>
      </c>
      <c r="C5" s="191"/>
      <c r="D5" s="5"/>
      <c r="E5" s="146"/>
      <c r="F5" s="146"/>
      <c r="G5" s="146"/>
      <c r="H5" s="146"/>
      <c r="I5" s="146"/>
      <c r="J5" s="137"/>
      <c r="K5" s="206"/>
    </row>
    <row r="6" spans="1:11" ht="28.5" customHeight="1" thickBot="1">
      <c r="A6" s="53">
        <v>1</v>
      </c>
      <c r="B6" s="3" t="s">
        <v>390</v>
      </c>
      <c r="C6" s="115">
        <f>SUM(E6:I6)</f>
        <v>1</v>
      </c>
      <c r="D6" s="113" t="s">
        <v>10</v>
      </c>
      <c r="E6" s="147">
        <v>1</v>
      </c>
      <c r="F6" s="147"/>
      <c r="G6" s="147"/>
      <c r="H6" s="147"/>
      <c r="I6" s="147"/>
      <c r="J6" s="157">
        <v>700</v>
      </c>
      <c r="K6" s="207">
        <f>C6*J6</f>
        <v>700</v>
      </c>
    </row>
    <row r="7" spans="1:11" ht="28.5" customHeight="1" thickBot="1">
      <c r="A7" s="53">
        <v>2</v>
      </c>
      <c r="B7" s="3" t="s">
        <v>346</v>
      </c>
      <c r="C7" s="115">
        <f aca="true" t="shared" si="0" ref="C7:C53">SUM(E7:I7)</f>
        <v>1</v>
      </c>
      <c r="D7" s="113" t="s">
        <v>10</v>
      </c>
      <c r="E7" s="147">
        <v>1</v>
      </c>
      <c r="F7" s="147"/>
      <c r="G7" s="147"/>
      <c r="H7" s="147"/>
      <c r="I7" s="147"/>
      <c r="J7" s="157">
        <v>150</v>
      </c>
      <c r="K7" s="207">
        <f aca="true" t="shared" si="1" ref="K7:K53">C7*J7</f>
        <v>150</v>
      </c>
    </row>
    <row r="8" spans="1:19" ht="18.75" customHeight="1" thickBot="1">
      <c r="A8" s="192" t="s">
        <v>425</v>
      </c>
      <c r="B8" s="193" t="s">
        <v>273</v>
      </c>
      <c r="C8" s="194">
        <f t="shared" si="0"/>
        <v>0</v>
      </c>
      <c r="D8" s="114"/>
      <c r="E8" s="148"/>
      <c r="F8" s="148"/>
      <c r="G8" s="148"/>
      <c r="H8" s="148"/>
      <c r="I8" s="148"/>
      <c r="J8" s="149"/>
      <c r="K8" s="207">
        <f t="shared" si="1"/>
        <v>0</v>
      </c>
      <c r="L8" s="32"/>
      <c r="M8" s="32"/>
      <c r="N8" s="32"/>
      <c r="O8" s="32"/>
      <c r="P8" s="32"/>
      <c r="Q8" s="32"/>
      <c r="R8" s="32"/>
      <c r="S8" s="32"/>
    </row>
    <row r="9" spans="1:19" ht="29.25" customHeight="1" thickBot="1">
      <c r="A9" s="48">
        <v>3</v>
      </c>
      <c r="B9" s="30" t="s">
        <v>315</v>
      </c>
      <c r="C9" s="115">
        <f t="shared" si="0"/>
        <v>130</v>
      </c>
      <c r="D9" s="114" t="s">
        <v>10</v>
      </c>
      <c r="E9" s="148">
        <v>30</v>
      </c>
      <c r="F9" s="148"/>
      <c r="G9" s="148"/>
      <c r="H9" s="148"/>
      <c r="I9" s="148">
        <v>100</v>
      </c>
      <c r="J9" s="149">
        <v>1.5</v>
      </c>
      <c r="K9" s="207">
        <f t="shared" si="1"/>
        <v>195</v>
      </c>
      <c r="L9" s="32"/>
      <c r="M9" s="33"/>
      <c r="N9" s="34"/>
      <c r="O9" s="35"/>
      <c r="P9" s="32"/>
      <c r="Q9" s="35"/>
      <c r="R9" s="35"/>
      <c r="S9" s="32"/>
    </row>
    <row r="10" spans="1:19" ht="29.25" customHeight="1" thickBot="1">
      <c r="A10" s="48">
        <f>A9+1</f>
        <v>4</v>
      </c>
      <c r="B10" s="30" t="s">
        <v>316</v>
      </c>
      <c r="C10" s="115">
        <f t="shared" si="0"/>
        <v>90</v>
      </c>
      <c r="D10" s="114" t="s">
        <v>10</v>
      </c>
      <c r="E10" s="148">
        <v>30</v>
      </c>
      <c r="F10" s="148"/>
      <c r="G10" s="148"/>
      <c r="H10" s="148"/>
      <c r="I10" s="148">
        <v>60</v>
      </c>
      <c r="J10" s="149">
        <v>1</v>
      </c>
      <c r="K10" s="207">
        <f t="shared" si="1"/>
        <v>90</v>
      </c>
      <c r="L10" s="32"/>
      <c r="M10" s="33"/>
      <c r="N10" s="34"/>
      <c r="O10" s="35"/>
      <c r="P10" s="32"/>
      <c r="Q10" s="35"/>
      <c r="R10" s="35"/>
      <c r="S10" s="32"/>
    </row>
    <row r="11" spans="1:19" ht="31.5" customHeight="1" thickBot="1">
      <c r="A11" s="48">
        <f aca="true" t="shared" si="2" ref="A11:A50">A10+1</f>
        <v>5</v>
      </c>
      <c r="B11" s="30" t="s">
        <v>369</v>
      </c>
      <c r="C11" s="115">
        <f t="shared" si="0"/>
        <v>2</v>
      </c>
      <c r="D11" s="114" t="s">
        <v>10</v>
      </c>
      <c r="E11" s="148"/>
      <c r="F11" s="148"/>
      <c r="G11" s="148">
        <v>2</v>
      </c>
      <c r="H11" s="148"/>
      <c r="I11" s="148"/>
      <c r="J11" s="149">
        <v>30</v>
      </c>
      <c r="K11" s="207">
        <f t="shared" si="1"/>
        <v>60</v>
      </c>
      <c r="L11" s="32"/>
      <c r="M11" s="36"/>
      <c r="N11" s="34"/>
      <c r="O11" s="35"/>
      <c r="P11" s="32"/>
      <c r="Q11" s="35"/>
      <c r="R11" s="35"/>
      <c r="S11" s="32"/>
    </row>
    <row r="12" spans="1:19" ht="16.5" customHeight="1" thickBot="1">
      <c r="A12" s="48">
        <f t="shared" si="2"/>
        <v>6</v>
      </c>
      <c r="B12" s="30" t="s">
        <v>312</v>
      </c>
      <c r="C12" s="115">
        <f t="shared" si="0"/>
        <v>364</v>
      </c>
      <c r="D12" s="114" t="s">
        <v>10</v>
      </c>
      <c r="E12" s="148">
        <v>24</v>
      </c>
      <c r="F12" s="148"/>
      <c r="G12" s="148">
        <v>40</v>
      </c>
      <c r="H12" s="148"/>
      <c r="I12" s="148">
        <v>300</v>
      </c>
      <c r="J12" s="149">
        <v>5.5</v>
      </c>
      <c r="K12" s="207">
        <f t="shared" si="1"/>
        <v>2002</v>
      </c>
      <c r="L12" s="32"/>
      <c r="M12" s="36"/>
      <c r="N12" s="34"/>
      <c r="O12" s="35"/>
      <c r="P12" s="32"/>
      <c r="Q12" s="35"/>
      <c r="R12" s="35"/>
      <c r="S12" s="32"/>
    </row>
    <row r="13" spans="1:19" ht="15.75" thickBot="1">
      <c r="A13" s="48">
        <f t="shared" si="2"/>
        <v>7</v>
      </c>
      <c r="B13" s="30" t="s">
        <v>313</v>
      </c>
      <c r="C13" s="115">
        <f t="shared" si="0"/>
        <v>120</v>
      </c>
      <c r="D13" s="114" t="s">
        <v>10</v>
      </c>
      <c r="E13" s="148">
        <v>20</v>
      </c>
      <c r="F13" s="148"/>
      <c r="G13" s="148"/>
      <c r="H13" s="148"/>
      <c r="I13" s="148">
        <v>100</v>
      </c>
      <c r="J13" s="149">
        <v>3.9</v>
      </c>
      <c r="K13" s="207">
        <f t="shared" si="1"/>
        <v>468</v>
      </c>
      <c r="L13" s="32"/>
      <c r="M13" s="36"/>
      <c r="N13" s="34"/>
      <c r="O13" s="35"/>
      <c r="P13" s="32"/>
      <c r="Q13" s="35"/>
      <c r="R13" s="35"/>
      <c r="S13" s="32"/>
    </row>
    <row r="14" spans="1:19" ht="26.25" thickBot="1">
      <c r="A14" s="48">
        <f t="shared" si="2"/>
        <v>8</v>
      </c>
      <c r="B14" s="30" t="s">
        <v>314</v>
      </c>
      <c r="C14" s="115">
        <f t="shared" si="0"/>
        <v>120</v>
      </c>
      <c r="D14" s="114" t="s">
        <v>10</v>
      </c>
      <c r="E14" s="148">
        <v>20</v>
      </c>
      <c r="F14" s="148"/>
      <c r="G14" s="148"/>
      <c r="H14" s="148"/>
      <c r="I14" s="148">
        <v>100</v>
      </c>
      <c r="J14" s="149">
        <v>3.4</v>
      </c>
      <c r="K14" s="207">
        <f t="shared" si="1"/>
        <v>408</v>
      </c>
      <c r="L14" s="32"/>
      <c r="M14" s="36"/>
      <c r="N14" s="34"/>
      <c r="O14" s="35"/>
      <c r="P14" s="32"/>
      <c r="Q14" s="35"/>
      <c r="R14" s="35"/>
      <c r="S14" s="32"/>
    </row>
    <row r="15" spans="1:19" ht="15.75" thickBot="1">
      <c r="A15" s="48">
        <f t="shared" si="2"/>
        <v>9</v>
      </c>
      <c r="B15" s="30" t="s">
        <v>395</v>
      </c>
      <c r="C15" s="115">
        <f t="shared" si="0"/>
        <v>120</v>
      </c>
      <c r="D15" s="114" t="s">
        <v>10</v>
      </c>
      <c r="E15" s="148"/>
      <c r="F15" s="148"/>
      <c r="G15" s="148"/>
      <c r="H15" s="148"/>
      <c r="I15" s="148">
        <v>120</v>
      </c>
      <c r="J15" s="149">
        <v>3.7</v>
      </c>
      <c r="K15" s="207">
        <f t="shared" si="1"/>
        <v>444</v>
      </c>
      <c r="L15" s="32"/>
      <c r="M15" s="36"/>
      <c r="N15" s="34"/>
      <c r="O15" s="35"/>
      <c r="P15" s="32"/>
      <c r="Q15" s="35"/>
      <c r="R15" s="35"/>
      <c r="S15" s="32"/>
    </row>
    <row r="16" spans="1:19" ht="26.25" customHeight="1" thickBot="1">
      <c r="A16" s="48">
        <f t="shared" si="2"/>
        <v>10</v>
      </c>
      <c r="B16" s="30" t="s">
        <v>370</v>
      </c>
      <c r="C16" s="115">
        <f t="shared" si="0"/>
        <v>2</v>
      </c>
      <c r="D16" s="114" t="s">
        <v>364</v>
      </c>
      <c r="E16" s="148"/>
      <c r="F16" s="148"/>
      <c r="G16" s="148"/>
      <c r="H16" s="148"/>
      <c r="I16" s="148">
        <v>2</v>
      </c>
      <c r="J16" s="149">
        <v>25</v>
      </c>
      <c r="K16" s="207">
        <f t="shared" si="1"/>
        <v>50</v>
      </c>
      <c r="L16" s="32"/>
      <c r="M16" s="36"/>
      <c r="N16" s="34"/>
      <c r="O16" s="35"/>
      <c r="P16" s="32"/>
      <c r="Q16" s="35"/>
      <c r="R16" s="35"/>
      <c r="S16" s="32"/>
    </row>
    <row r="17" spans="1:19" ht="28.5" customHeight="1" thickBot="1">
      <c r="A17" s="48">
        <f t="shared" si="2"/>
        <v>11</v>
      </c>
      <c r="B17" s="30" t="s">
        <v>327</v>
      </c>
      <c r="C17" s="115">
        <f t="shared" si="0"/>
        <v>555</v>
      </c>
      <c r="D17" s="114" t="s">
        <v>10</v>
      </c>
      <c r="E17" s="148">
        <v>30</v>
      </c>
      <c r="F17" s="148">
        <v>25</v>
      </c>
      <c r="G17" s="148">
        <v>100</v>
      </c>
      <c r="H17" s="148">
        <v>100</v>
      </c>
      <c r="I17" s="148">
        <v>300</v>
      </c>
      <c r="J17" s="149">
        <v>3.7</v>
      </c>
      <c r="K17" s="207">
        <f t="shared" si="1"/>
        <v>2053.5</v>
      </c>
      <c r="L17" s="32"/>
      <c r="M17" s="36"/>
      <c r="N17" s="34"/>
      <c r="O17" s="35"/>
      <c r="P17" s="32"/>
      <c r="Q17" s="35"/>
      <c r="R17" s="35"/>
      <c r="S17" s="32"/>
    </row>
    <row r="18" spans="1:19" ht="18.75" customHeight="1" thickBot="1">
      <c r="A18" s="48">
        <f t="shared" si="2"/>
        <v>12</v>
      </c>
      <c r="B18" s="30" t="s">
        <v>292</v>
      </c>
      <c r="C18" s="115">
        <f t="shared" si="0"/>
        <v>36</v>
      </c>
      <c r="D18" s="114" t="s">
        <v>10</v>
      </c>
      <c r="E18" s="148">
        <v>6</v>
      </c>
      <c r="F18" s="148"/>
      <c r="G18" s="148"/>
      <c r="H18" s="148"/>
      <c r="I18" s="148">
        <v>30</v>
      </c>
      <c r="J18" s="149">
        <v>2</v>
      </c>
      <c r="K18" s="207">
        <f t="shared" si="1"/>
        <v>72</v>
      </c>
      <c r="L18" s="32"/>
      <c r="M18" s="36"/>
      <c r="N18" s="34"/>
      <c r="O18" s="35"/>
      <c r="P18" s="32"/>
      <c r="Q18" s="35"/>
      <c r="R18" s="35"/>
      <c r="S18" s="32"/>
    </row>
    <row r="19" spans="1:19" ht="26.25" thickBot="1">
      <c r="A19" s="48">
        <f t="shared" si="2"/>
        <v>13</v>
      </c>
      <c r="B19" s="30" t="s">
        <v>391</v>
      </c>
      <c r="C19" s="115">
        <f t="shared" si="0"/>
        <v>2</v>
      </c>
      <c r="D19" s="114" t="s">
        <v>10</v>
      </c>
      <c r="E19" s="148">
        <v>2</v>
      </c>
      <c r="F19" s="148"/>
      <c r="G19" s="148"/>
      <c r="H19" s="148"/>
      <c r="I19" s="148"/>
      <c r="J19" s="149">
        <v>25</v>
      </c>
      <c r="K19" s="207">
        <f t="shared" si="1"/>
        <v>50</v>
      </c>
      <c r="L19" s="32"/>
      <c r="M19" s="36"/>
      <c r="N19" s="34"/>
      <c r="O19" s="35"/>
      <c r="P19" s="32"/>
      <c r="Q19" s="35"/>
      <c r="R19" s="35"/>
      <c r="S19" s="32"/>
    </row>
    <row r="20" spans="1:19" ht="18.75" customHeight="1" thickBot="1">
      <c r="A20" s="48">
        <f t="shared" si="2"/>
        <v>14</v>
      </c>
      <c r="B20" s="30" t="s">
        <v>328</v>
      </c>
      <c r="C20" s="115">
        <f t="shared" si="0"/>
        <v>1</v>
      </c>
      <c r="D20" s="114" t="s">
        <v>10</v>
      </c>
      <c r="E20" s="148"/>
      <c r="F20" s="148">
        <v>1</v>
      </c>
      <c r="G20" s="148"/>
      <c r="H20" s="148"/>
      <c r="I20" s="148"/>
      <c r="J20" s="149">
        <v>80</v>
      </c>
      <c r="K20" s="207">
        <f t="shared" si="1"/>
        <v>80</v>
      </c>
      <c r="L20" s="32"/>
      <c r="M20" s="36"/>
      <c r="N20" s="34"/>
      <c r="O20" s="35"/>
      <c r="P20" s="32"/>
      <c r="Q20" s="35"/>
      <c r="R20" s="35"/>
      <c r="S20" s="32"/>
    </row>
    <row r="21" spans="1:19" ht="18.75" customHeight="1" thickBot="1">
      <c r="A21" s="48">
        <f t="shared" si="2"/>
        <v>15</v>
      </c>
      <c r="B21" s="30" t="s">
        <v>329</v>
      </c>
      <c r="C21" s="115">
        <f t="shared" si="0"/>
        <v>1</v>
      </c>
      <c r="D21" s="114" t="s">
        <v>10</v>
      </c>
      <c r="E21" s="148"/>
      <c r="F21" s="148">
        <v>1</v>
      </c>
      <c r="G21" s="148"/>
      <c r="H21" s="148"/>
      <c r="I21" s="148"/>
      <c r="J21" s="149">
        <v>25</v>
      </c>
      <c r="K21" s="207">
        <f t="shared" si="1"/>
        <v>25</v>
      </c>
      <c r="L21" s="32"/>
      <c r="M21" s="36"/>
      <c r="N21" s="34"/>
      <c r="O21" s="35"/>
      <c r="P21" s="32"/>
      <c r="Q21" s="35"/>
      <c r="R21" s="35"/>
      <c r="S21" s="32"/>
    </row>
    <row r="22" spans="1:19" ht="18.75" customHeight="1" thickBot="1">
      <c r="A22" s="48">
        <f t="shared" si="2"/>
        <v>16</v>
      </c>
      <c r="B22" s="30" t="s">
        <v>410</v>
      </c>
      <c r="C22" s="115">
        <f t="shared" si="0"/>
        <v>1</v>
      </c>
      <c r="D22" s="114" t="s">
        <v>364</v>
      </c>
      <c r="E22" s="148"/>
      <c r="F22" s="148">
        <v>1</v>
      </c>
      <c r="G22" s="148"/>
      <c r="H22" s="148"/>
      <c r="I22" s="148"/>
      <c r="J22" s="149">
        <v>14</v>
      </c>
      <c r="K22" s="207">
        <f t="shared" si="1"/>
        <v>14</v>
      </c>
      <c r="L22" s="32"/>
      <c r="M22" s="36"/>
      <c r="N22" s="34"/>
      <c r="O22" s="35"/>
      <c r="P22" s="32"/>
      <c r="Q22" s="35"/>
      <c r="R22" s="35"/>
      <c r="S22" s="32"/>
    </row>
    <row r="23" spans="1:19" ht="13.5" customHeight="1" thickBot="1">
      <c r="A23" s="48">
        <f t="shared" si="2"/>
        <v>17</v>
      </c>
      <c r="B23" s="30" t="s">
        <v>371</v>
      </c>
      <c r="C23" s="115">
        <f t="shared" si="0"/>
        <v>1</v>
      </c>
      <c r="D23" s="114" t="s">
        <v>10</v>
      </c>
      <c r="E23" s="148"/>
      <c r="F23" s="148"/>
      <c r="G23" s="148">
        <v>1</v>
      </c>
      <c r="H23" s="148"/>
      <c r="I23" s="148"/>
      <c r="J23" s="149">
        <v>15</v>
      </c>
      <c r="K23" s="207">
        <f t="shared" si="1"/>
        <v>15</v>
      </c>
      <c r="L23" s="38"/>
      <c r="M23" s="35"/>
      <c r="N23" s="34"/>
      <c r="O23" s="35"/>
      <c r="P23" s="32"/>
      <c r="Q23" s="35"/>
      <c r="R23" s="35"/>
      <c r="S23" s="32"/>
    </row>
    <row r="24" spans="1:19" ht="13.5" customHeight="1" thickBot="1">
      <c r="A24" s="48">
        <f t="shared" si="2"/>
        <v>18</v>
      </c>
      <c r="B24" s="30" t="s">
        <v>330</v>
      </c>
      <c r="C24" s="115">
        <f t="shared" si="0"/>
        <v>1</v>
      </c>
      <c r="D24" s="114" t="s">
        <v>10</v>
      </c>
      <c r="E24" s="148"/>
      <c r="F24" s="148">
        <v>1</v>
      </c>
      <c r="G24" s="148"/>
      <c r="H24" s="148"/>
      <c r="I24" s="148"/>
      <c r="J24" s="149">
        <v>40</v>
      </c>
      <c r="K24" s="207">
        <f t="shared" si="1"/>
        <v>40</v>
      </c>
      <c r="L24" s="38"/>
      <c r="M24" s="35"/>
      <c r="N24" s="34"/>
      <c r="O24" s="35"/>
      <c r="P24" s="32"/>
      <c r="Q24" s="35"/>
      <c r="R24" s="35"/>
      <c r="S24" s="32"/>
    </row>
    <row r="25" spans="1:19" ht="13.5" customHeight="1" thickBot="1">
      <c r="A25" s="48">
        <f t="shared" si="2"/>
        <v>19</v>
      </c>
      <c r="B25" s="30" t="s">
        <v>362</v>
      </c>
      <c r="C25" s="115">
        <f t="shared" si="0"/>
        <v>2</v>
      </c>
      <c r="D25" s="114" t="s">
        <v>364</v>
      </c>
      <c r="E25" s="148"/>
      <c r="F25" s="148"/>
      <c r="G25" s="148">
        <v>1</v>
      </c>
      <c r="H25" s="148">
        <v>1</v>
      </c>
      <c r="I25" s="148"/>
      <c r="J25" s="149">
        <v>20</v>
      </c>
      <c r="K25" s="207">
        <f t="shared" si="1"/>
        <v>40</v>
      </c>
      <c r="L25" s="38"/>
      <c r="M25" s="35"/>
      <c r="N25" s="34"/>
      <c r="O25" s="35"/>
      <c r="P25" s="32"/>
      <c r="Q25" s="35"/>
      <c r="R25" s="35"/>
      <c r="S25" s="32"/>
    </row>
    <row r="26" spans="1:19" ht="15" customHeight="1" thickBot="1">
      <c r="A26" s="48">
        <f t="shared" si="2"/>
        <v>20</v>
      </c>
      <c r="B26" s="30" t="s">
        <v>293</v>
      </c>
      <c r="C26" s="115">
        <f t="shared" si="0"/>
        <v>1</v>
      </c>
      <c r="D26" s="114" t="s">
        <v>364</v>
      </c>
      <c r="E26" s="148"/>
      <c r="F26" s="148">
        <v>1</v>
      </c>
      <c r="G26" s="148"/>
      <c r="H26" s="148"/>
      <c r="I26" s="148"/>
      <c r="J26" s="149">
        <v>45</v>
      </c>
      <c r="K26" s="207">
        <f t="shared" si="1"/>
        <v>45</v>
      </c>
      <c r="L26" s="32"/>
      <c r="M26" s="36"/>
      <c r="N26" s="34"/>
      <c r="O26" s="35"/>
      <c r="P26" s="32"/>
      <c r="Q26" s="35"/>
      <c r="R26" s="35"/>
      <c r="S26" s="32"/>
    </row>
    <row r="27" spans="1:19" ht="15.75" customHeight="1" thickBot="1">
      <c r="A27" s="48">
        <f t="shared" si="2"/>
        <v>21</v>
      </c>
      <c r="B27" s="30" t="s">
        <v>294</v>
      </c>
      <c r="C27" s="115">
        <f t="shared" si="0"/>
        <v>1</v>
      </c>
      <c r="D27" s="114" t="s">
        <v>10</v>
      </c>
      <c r="E27" s="148"/>
      <c r="F27" s="148">
        <v>1</v>
      </c>
      <c r="G27" s="148"/>
      <c r="H27" s="148"/>
      <c r="I27" s="148"/>
      <c r="J27" s="149">
        <v>20</v>
      </c>
      <c r="K27" s="207">
        <f t="shared" si="1"/>
        <v>20</v>
      </c>
      <c r="L27" s="32"/>
      <c r="M27" s="36"/>
      <c r="N27" s="34"/>
      <c r="O27" s="35"/>
      <c r="P27" s="32"/>
      <c r="Q27" s="35"/>
      <c r="R27" s="35"/>
      <c r="S27" s="32"/>
    </row>
    <row r="28" spans="1:19" ht="26.25" thickBot="1">
      <c r="A28" s="48">
        <f t="shared" si="2"/>
        <v>22</v>
      </c>
      <c r="B28" s="30" t="s">
        <v>413</v>
      </c>
      <c r="C28" s="115">
        <f t="shared" si="0"/>
        <v>7</v>
      </c>
      <c r="D28" s="114" t="s">
        <v>10</v>
      </c>
      <c r="E28" s="148">
        <v>1</v>
      </c>
      <c r="F28" s="148">
        <v>1</v>
      </c>
      <c r="G28" s="148">
        <v>1</v>
      </c>
      <c r="H28" s="148">
        <v>2</v>
      </c>
      <c r="I28" s="148">
        <v>2</v>
      </c>
      <c r="J28" s="149">
        <v>20</v>
      </c>
      <c r="K28" s="207">
        <f t="shared" si="1"/>
        <v>140</v>
      </c>
      <c r="L28" s="32"/>
      <c r="M28" s="36"/>
      <c r="N28" s="34"/>
      <c r="O28" s="35"/>
      <c r="P28" s="32"/>
      <c r="Q28" s="35"/>
      <c r="R28" s="35"/>
      <c r="S28" s="32"/>
    </row>
    <row r="29" spans="1:19" ht="26.25" thickBot="1">
      <c r="A29" s="48">
        <f t="shared" si="2"/>
        <v>23</v>
      </c>
      <c r="B29" s="30" t="s">
        <v>412</v>
      </c>
      <c r="C29" s="115">
        <f t="shared" si="0"/>
        <v>1</v>
      </c>
      <c r="D29" s="114" t="s">
        <v>10</v>
      </c>
      <c r="E29" s="148"/>
      <c r="F29" s="148">
        <v>1</v>
      </c>
      <c r="G29" s="148"/>
      <c r="H29" s="148"/>
      <c r="I29" s="148"/>
      <c r="J29" s="149">
        <v>15</v>
      </c>
      <c r="K29" s="207">
        <f t="shared" si="1"/>
        <v>15</v>
      </c>
      <c r="L29" s="32"/>
      <c r="M29" s="36"/>
      <c r="N29" s="34"/>
      <c r="O29" s="35"/>
      <c r="P29" s="32"/>
      <c r="Q29" s="35"/>
      <c r="R29" s="35"/>
      <c r="S29" s="32"/>
    </row>
    <row r="30" spans="1:19" ht="26.25" thickBot="1">
      <c r="A30" s="48">
        <f t="shared" si="2"/>
        <v>24</v>
      </c>
      <c r="B30" s="30" t="s">
        <v>411</v>
      </c>
      <c r="C30" s="115">
        <f t="shared" si="0"/>
        <v>3</v>
      </c>
      <c r="D30" s="114" t="s">
        <v>364</v>
      </c>
      <c r="E30" s="148"/>
      <c r="F30" s="148"/>
      <c r="G30" s="148"/>
      <c r="H30" s="148"/>
      <c r="I30" s="148">
        <v>3</v>
      </c>
      <c r="J30" s="149">
        <v>70</v>
      </c>
      <c r="K30" s="207">
        <f t="shared" si="1"/>
        <v>210</v>
      </c>
      <c r="L30" s="32"/>
      <c r="M30" s="36"/>
      <c r="N30" s="34"/>
      <c r="O30" s="35"/>
      <c r="P30" s="32"/>
      <c r="Q30" s="35"/>
      <c r="R30" s="35"/>
      <c r="S30" s="32"/>
    </row>
    <row r="31" spans="1:19" ht="26.25" thickBot="1">
      <c r="A31" s="48">
        <f t="shared" si="2"/>
        <v>25</v>
      </c>
      <c r="B31" s="30" t="s">
        <v>389</v>
      </c>
      <c r="C31" s="115">
        <f t="shared" si="0"/>
        <v>1</v>
      </c>
      <c r="D31" s="114" t="s">
        <v>364</v>
      </c>
      <c r="E31" s="148"/>
      <c r="F31" s="148"/>
      <c r="G31" s="148"/>
      <c r="H31" s="148"/>
      <c r="I31" s="148">
        <v>1</v>
      </c>
      <c r="J31" s="149">
        <v>200</v>
      </c>
      <c r="K31" s="207">
        <f t="shared" si="1"/>
        <v>200</v>
      </c>
      <c r="L31" s="32"/>
      <c r="M31" s="36"/>
      <c r="N31" s="34"/>
      <c r="O31" s="35"/>
      <c r="P31" s="32"/>
      <c r="Q31" s="35"/>
      <c r="R31" s="35"/>
      <c r="S31" s="32"/>
    </row>
    <row r="32" spans="1:19" ht="26.25" thickBot="1">
      <c r="A32" s="48">
        <f t="shared" si="2"/>
        <v>26</v>
      </c>
      <c r="B32" s="30" t="s">
        <v>311</v>
      </c>
      <c r="C32" s="115">
        <f t="shared" si="0"/>
        <v>1</v>
      </c>
      <c r="D32" s="114" t="s">
        <v>10</v>
      </c>
      <c r="E32" s="148">
        <v>1</v>
      </c>
      <c r="F32" s="148"/>
      <c r="G32" s="148"/>
      <c r="H32" s="148"/>
      <c r="I32" s="148"/>
      <c r="J32" s="149">
        <v>75</v>
      </c>
      <c r="K32" s="207">
        <f t="shared" si="1"/>
        <v>75</v>
      </c>
      <c r="L32" s="32"/>
      <c r="M32" s="36"/>
      <c r="N32" s="34"/>
      <c r="O32" s="35"/>
      <c r="P32" s="32"/>
      <c r="Q32" s="35"/>
      <c r="R32" s="35"/>
      <c r="S32" s="32"/>
    </row>
    <row r="33" spans="1:19" ht="26.25" thickBot="1">
      <c r="A33" s="48">
        <f t="shared" si="2"/>
        <v>27</v>
      </c>
      <c r="B33" s="30" t="s">
        <v>373</v>
      </c>
      <c r="C33" s="115">
        <f t="shared" si="0"/>
        <v>2</v>
      </c>
      <c r="D33" s="114" t="s">
        <v>364</v>
      </c>
      <c r="E33" s="148">
        <v>2</v>
      </c>
      <c r="F33" s="148"/>
      <c r="G33" s="148"/>
      <c r="H33" s="148"/>
      <c r="I33" s="148"/>
      <c r="J33" s="149">
        <v>3.5</v>
      </c>
      <c r="K33" s="207">
        <f t="shared" si="1"/>
        <v>7</v>
      </c>
      <c r="L33" s="32"/>
      <c r="M33" s="36"/>
      <c r="N33" s="34"/>
      <c r="O33" s="35"/>
      <c r="P33" s="32"/>
      <c r="Q33" s="35"/>
      <c r="R33" s="35"/>
      <c r="S33" s="32"/>
    </row>
    <row r="34" spans="1:19" ht="15.75" thickBot="1">
      <c r="A34" s="48">
        <f t="shared" si="2"/>
        <v>28</v>
      </c>
      <c r="B34" s="30" t="s">
        <v>317</v>
      </c>
      <c r="C34" s="115">
        <f t="shared" si="0"/>
        <v>4</v>
      </c>
      <c r="D34" s="114" t="s">
        <v>10</v>
      </c>
      <c r="E34" s="148">
        <v>4</v>
      </c>
      <c r="F34" s="148"/>
      <c r="G34" s="148"/>
      <c r="H34" s="148"/>
      <c r="I34" s="148"/>
      <c r="J34" s="149">
        <v>10</v>
      </c>
      <c r="K34" s="207">
        <f t="shared" si="1"/>
        <v>40</v>
      </c>
      <c r="L34" s="32"/>
      <c r="M34" s="36"/>
      <c r="N34" s="34"/>
      <c r="O34" s="35"/>
      <c r="P34" s="32"/>
      <c r="Q34" s="35"/>
      <c r="R34" s="35"/>
      <c r="S34" s="32"/>
    </row>
    <row r="35" spans="1:19" ht="15.75" thickBot="1">
      <c r="A35" s="48">
        <f t="shared" si="2"/>
        <v>29</v>
      </c>
      <c r="B35" s="30" t="s">
        <v>374</v>
      </c>
      <c r="C35" s="115">
        <f t="shared" si="0"/>
        <v>3</v>
      </c>
      <c r="D35" s="114" t="s">
        <v>10</v>
      </c>
      <c r="E35" s="148"/>
      <c r="F35" s="148">
        <v>3</v>
      </c>
      <c r="G35" s="148"/>
      <c r="H35" s="148"/>
      <c r="I35" s="148"/>
      <c r="J35" s="149">
        <v>9</v>
      </c>
      <c r="K35" s="207">
        <f t="shared" si="1"/>
        <v>27</v>
      </c>
      <c r="L35" s="32"/>
      <c r="M35" s="36"/>
      <c r="N35" s="34"/>
      <c r="O35" s="35"/>
      <c r="P35" s="32"/>
      <c r="Q35" s="35"/>
      <c r="R35" s="35"/>
      <c r="S35" s="32"/>
    </row>
    <row r="36" spans="1:19" ht="15.75" thickBot="1">
      <c r="A36" s="48">
        <f t="shared" si="2"/>
        <v>30</v>
      </c>
      <c r="B36" s="30" t="s">
        <v>318</v>
      </c>
      <c r="C36" s="115">
        <f t="shared" si="0"/>
        <v>1</v>
      </c>
      <c r="D36" s="114" t="s">
        <v>10</v>
      </c>
      <c r="E36" s="148">
        <v>1</v>
      </c>
      <c r="F36" s="148"/>
      <c r="G36" s="148"/>
      <c r="H36" s="148"/>
      <c r="I36" s="148"/>
      <c r="J36" s="149">
        <v>8</v>
      </c>
      <c r="K36" s="207">
        <f t="shared" si="1"/>
        <v>8</v>
      </c>
      <c r="L36" s="32"/>
      <c r="M36" s="36"/>
      <c r="N36" s="34"/>
      <c r="O36" s="35"/>
      <c r="P36" s="32"/>
      <c r="Q36" s="35"/>
      <c r="R36" s="35"/>
      <c r="S36" s="32"/>
    </row>
    <row r="37" spans="1:19" ht="26.25" thickBot="1">
      <c r="A37" s="48">
        <f t="shared" si="2"/>
        <v>31</v>
      </c>
      <c r="B37" s="30" t="s">
        <v>377</v>
      </c>
      <c r="C37" s="115">
        <f t="shared" si="0"/>
        <v>3</v>
      </c>
      <c r="D37" s="114" t="s">
        <v>364</v>
      </c>
      <c r="E37" s="148">
        <v>1</v>
      </c>
      <c r="F37" s="148"/>
      <c r="G37" s="148"/>
      <c r="H37" s="148"/>
      <c r="I37" s="148">
        <v>2</v>
      </c>
      <c r="J37" s="149">
        <v>10</v>
      </c>
      <c r="K37" s="207">
        <f t="shared" si="1"/>
        <v>30</v>
      </c>
      <c r="L37" s="32"/>
      <c r="M37" s="36"/>
      <c r="N37" s="34"/>
      <c r="O37" s="35"/>
      <c r="P37" s="32"/>
      <c r="Q37" s="35"/>
      <c r="R37" s="35"/>
      <c r="S37" s="32"/>
    </row>
    <row r="38" spans="1:19" ht="15.75" thickBot="1">
      <c r="A38" s="48">
        <f t="shared" si="2"/>
        <v>32</v>
      </c>
      <c r="B38" s="30" t="s">
        <v>340</v>
      </c>
      <c r="C38" s="115">
        <f t="shared" si="0"/>
        <v>2</v>
      </c>
      <c r="D38" s="114" t="s">
        <v>10</v>
      </c>
      <c r="E38" s="148"/>
      <c r="F38" s="148"/>
      <c r="G38" s="148"/>
      <c r="H38" s="148">
        <v>2</v>
      </c>
      <c r="I38" s="148"/>
      <c r="J38" s="149">
        <v>6</v>
      </c>
      <c r="K38" s="207">
        <f t="shared" si="1"/>
        <v>12</v>
      </c>
      <c r="L38" s="32"/>
      <c r="M38" s="36"/>
      <c r="N38" s="34"/>
      <c r="O38" s="35"/>
      <c r="P38" s="32"/>
      <c r="Q38" s="35"/>
      <c r="R38" s="35"/>
      <c r="S38" s="32"/>
    </row>
    <row r="39" spans="1:19" ht="15.75" thickBot="1">
      <c r="A39" s="48">
        <f t="shared" si="2"/>
        <v>33</v>
      </c>
      <c r="B39" s="30" t="s">
        <v>372</v>
      </c>
      <c r="C39" s="115">
        <f t="shared" si="0"/>
        <v>1</v>
      </c>
      <c r="D39" s="114" t="s">
        <v>10</v>
      </c>
      <c r="E39" s="148">
        <v>1</v>
      </c>
      <c r="F39" s="148"/>
      <c r="G39" s="148"/>
      <c r="H39" s="148"/>
      <c r="I39" s="148"/>
      <c r="J39" s="149">
        <v>30</v>
      </c>
      <c r="K39" s="207">
        <f t="shared" si="1"/>
        <v>30</v>
      </c>
      <c r="L39" s="32"/>
      <c r="M39" s="36"/>
      <c r="N39" s="34"/>
      <c r="O39" s="35"/>
      <c r="P39" s="32"/>
      <c r="Q39" s="35"/>
      <c r="R39" s="35"/>
      <c r="S39" s="32"/>
    </row>
    <row r="40" spans="1:19" ht="15.75" thickBot="1">
      <c r="A40" s="48">
        <f t="shared" si="2"/>
        <v>34</v>
      </c>
      <c r="B40" s="30" t="s">
        <v>319</v>
      </c>
      <c r="C40" s="115">
        <f t="shared" si="0"/>
        <v>2</v>
      </c>
      <c r="D40" s="114" t="s">
        <v>10</v>
      </c>
      <c r="E40" s="148">
        <v>2</v>
      </c>
      <c r="F40" s="148"/>
      <c r="G40" s="148"/>
      <c r="H40" s="148"/>
      <c r="I40" s="148"/>
      <c r="J40" s="149">
        <v>6</v>
      </c>
      <c r="K40" s="207">
        <f t="shared" si="1"/>
        <v>12</v>
      </c>
      <c r="L40" s="32"/>
      <c r="M40" s="36"/>
      <c r="N40" s="34"/>
      <c r="O40" s="35"/>
      <c r="P40" s="32"/>
      <c r="Q40" s="35"/>
      <c r="R40" s="35"/>
      <c r="S40" s="32"/>
    </row>
    <row r="41" spans="1:19" ht="15.75" thickBot="1">
      <c r="A41" s="48">
        <f t="shared" si="2"/>
        <v>35</v>
      </c>
      <c r="B41" s="30" t="s">
        <v>414</v>
      </c>
      <c r="C41" s="115">
        <f t="shared" si="0"/>
        <v>1</v>
      </c>
      <c r="D41" s="114" t="s">
        <v>10</v>
      </c>
      <c r="E41" s="148"/>
      <c r="F41" s="148"/>
      <c r="G41" s="148"/>
      <c r="H41" s="148">
        <v>1</v>
      </c>
      <c r="I41" s="148"/>
      <c r="J41" s="149">
        <v>20</v>
      </c>
      <c r="K41" s="207">
        <f t="shared" si="1"/>
        <v>20</v>
      </c>
      <c r="L41" s="32"/>
      <c r="M41" s="36"/>
      <c r="N41" s="34"/>
      <c r="O41" s="35"/>
      <c r="P41" s="32"/>
      <c r="Q41" s="35"/>
      <c r="R41" s="35"/>
      <c r="S41" s="32"/>
    </row>
    <row r="42" spans="1:19" ht="15.75" thickBot="1">
      <c r="A42" s="48">
        <f t="shared" si="2"/>
        <v>36</v>
      </c>
      <c r="B42" s="30" t="s">
        <v>335</v>
      </c>
      <c r="C42" s="115">
        <f t="shared" si="0"/>
        <v>2</v>
      </c>
      <c r="D42" s="114" t="s">
        <v>10</v>
      </c>
      <c r="E42" s="148"/>
      <c r="F42" s="148"/>
      <c r="G42" s="148"/>
      <c r="H42" s="148">
        <v>2</v>
      </c>
      <c r="I42" s="148"/>
      <c r="J42" s="149">
        <v>10</v>
      </c>
      <c r="K42" s="207">
        <f t="shared" si="1"/>
        <v>20</v>
      </c>
      <c r="L42" s="32"/>
      <c r="M42" s="36"/>
      <c r="N42" s="34"/>
      <c r="O42" s="35"/>
      <c r="P42" s="32"/>
      <c r="Q42" s="35"/>
      <c r="R42" s="35"/>
      <c r="S42" s="32"/>
    </row>
    <row r="43" spans="1:19" ht="15.75" thickBot="1">
      <c r="A43" s="48">
        <f t="shared" si="2"/>
        <v>37</v>
      </c>
      <c r="B43" s="30" t="s">
        <v>356</v>
      </c>
      <c r="C43" s="115">
        <f t="shared" si="0"/>
        <v>1</v>
      </c>
      <c r="D43" s="114" t="s">
        <v>10</v>
      </c>
      <c r="E43" s="148"/>
      <c r="F43" s="148"/>
      <c r="G43" s="148"/>
      <c r="H43" s="148">
        <v>1</v>
      </c>
      <c r="I43" s="148"/>
      <c r="J43" s="149">
        <v>28</v>
      </c>
      <c r="K43" s="207">
        <f t="shared" si="1"/>
        <v>28</v>
      </c>
      <c r="L43" s="32"/>
      <c r="M43" s="36"/>
      <c r="N43" s="34"/>
      <c r="O43" s="35"/>
      <c r="P43" s="32"/>
      <c r="Q43" s="35"/>
      <c r="R43" s="35"/>
      <c r="S43" s="32"/>
    </row>
    <row r="44" spans="1:19" ht="15.75" thickBot="1">
      <c r="A44" s="48">
        <f t="shared" si="2"/>
        <v>38</v>
      </c>
      <c r="B44" s="30" t="s">
        <v>376</v>
      </c>
      <c r="C44" s="115">
        <f t="shared" si="0"/>
        <v>4</v>
      </c>
      <c r="D44" s="114" t="s">
        <v>10</v>
      </c>
      <c r="E44" s="148">
        <v>2</v>
      </c>
      <c r="F44" s="148"/>
      <c r="G44" s="148"/>
      <c r="H44" s="148">
        <v>2</v>
      </c>
      <c r="I44" s="148"/>
      <c r="J44" s="149">
        <v>7</v>
      </c>
      <c r="K44" s="207">
        <f t="shared" si="1"/>
        <v>28</v>
      </c>
      <c r="L44" s="32"/>
      <c r="M44" s="36"/>
      <c r="N44" s="34"/>
      <c r="O44" s="35"/>
      <c r="P44" s="32"/>
      <c r="Q44" s="35"/>
      <c r="R44" s="35"/>
      <c r="S44" s="32"/>
    </row>
    <row r="45" spans="1:19" ht="15.75" thickBot="1">
      <c r="A45" s="48">
        <f t="shared" si="2"/>
        <v>39</v>
      </c>
      <c r="B45" s="30" t="s">
        <v>378</v>
      </c>
      <c r="C45" s="115">
        <f t="shared" si="0"/>
        <v>10</v>
      </c>
      <c r="D45" s="114" t="s">
        <v>10</v>
      </c>
      <c r="E45" s="148">
        <v>2</v>
      </c>
      <c r="F45" s="148">
        <v>2</v>
      </c>
      <c r="G45" s="148">
        <v>2</v>
      </c>
      <c r="H45" s="148">
        <v>2</v>
      </c>
      <c r="I45" s="148">
        <v>2</v>
      </c>
      <c r="J45" s="149">
        <v>5</v>
      </c>
      <c r="K45" s="207">
        <f t="shared" si="1"/>
        <v>50</v>
      </c>
      <c r="L45" s="32"/>
      <c r="M45" s="36"/>
      <c r="N45" s="34"/>
      <c r="O45" s="35"/>
      <c r="P45" s="32"/>
      <c r="Q45" s="35"/>
      <c r="R45" s="35"/>
      <c r="S45" s="32"/>
    </row>
    <row r="46" spans="1:19" ht="26.25" thickBot="1">
      <c r="A46" s="48">
        <f t="shared" si="2"/>
        <v>40</v>
      </c>
      <c r="B46" s="30" t="s">
        <v>379</v>
      </c>
      <c r="C46" s="115">
        <f t="shared" si="0"/>
        <v>5</v>
      </c>
      <c r="D46" s="114" t="s">
        <v>10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9">
        <v>50</v>
      </c>
      <c r="K46" s="207">
        <f t="shared" si="1"/>
        <v>250</v>
      </c>
      <c r="L46" s="32"/>
      <c r="M46" s="36"/>
      <c r="N46" s="34"/>
      <c r="O46" s="35"/>
      <c r="P46" s="32"/>
      <c r="Q46" s="35"/>
      <c r="R46" s="35"/>
      <c r="S46" s="32"/>
    </row>
    <row r="47" spans="1:19" ht="15.75" thickBot="1">
      <c r="A47" s="48">
        <f t="shared" si="2"/>
        <v>41</v>
      </c>
      <c r="B47" s="30" t="s">
        <v>375</v>
      </c>
      <c r="C47" s="115">
        <f t="shared" si="0"/>
        <v>2</v>
      </c>
      <c r="D47" s="114" t="s">
        <v>10</v>
      </c>
      <c r="E47" s="148">
        <v>1</v>
      </c>
      <c r="F47" s="148"/>
      <c r="G47" s="148"/>
      <c r="H47" s="148">
        <v>1</v>
      </c>
      <c r="I47" s="148"/>
      <c r="J47" s="149">
        <v>7</v>
      </c>
      <c r="K47" s="207">
        <f t="shared" si="1"/>
        <v>14</v>
      </c>
      <c r="L47" s="32"/>
      <c r="M47" s="36"/>
      <c r="N47" s="34"/>
      <c r="O47" s="35"/>
      <c r="P47" s="32"/>
      <c r="Q47" s="35"/>
      <c r="R47" s="35"/>
      <c r="S47" s="32"/>
    </row>
    <row r="48" spans="1:19" ht="15.75" thickBot="1">
      <c r="A48" s="48">
        <f t="shared" si="2"/>
        <v>42</v>
      </c>
      <c r="B48" s="30" t="s">
        <v>320</v>
      </c>
      <c r="C48" s="115">
        <f t="shared" si="0"/>
        <v>2</v>
      </c>
      <c r="D48" s="114" t="s">
        <v>10</v>
      </c>
      <c r="E48" s="148">
        <v>2</v>
      </c>
      <c r="F48" s="148"/>
      <c r="G48" s="148"/>
      <c r="H48" s="148"/>
      <c r="I48" s="148"/>
      <c r="J48" s="149">
        <v>1.5</v>
      </c>
      <c r="K48" s="207">
        <f t="shared" si="1"/>
        <v>3</v>
      </c>
      <c r="L48" s="32"/>
      <c r="M48" s="36"/>
      <c r="N48" s="34"/>
      <c r="O48" s="35"/>
      <c r="P48" s="32"/>
      <c r="Q48" s="35"/>
      <c r="R48" s="35"/>
      <c r="S48" s="32"/>
    </row>
    <row r="49" spans="1:19" ht="15.75" thickBot="1">
      <c r="A49" s="48">
        <f t="shared" si="2"/>
        <v>43</v>
      </c>
      <c r="B49" s="30" t="s">
        <v>321</v>
      </c>
      <c r="C49" s="115">
        <f t="shared" si="0"/>
        <v>2</v>
      </c>
      <c r="D49" s="114" t="s">
        <v>10</v>
      </c>
      <c r="E49" s="148">
        <v>2</v>
      </c>
      <c r="F49" s="148"/>
      <c r="G49" s="148"/>
      <c r="H49" s="148"/>
      <c r="I49" s="148"/>
      <c r="J49" s="149">
        <v>15</v>
      </c>
      <c r="K49" s="207">
        <f t="shared" si="1"/>
        <v>30</v>
      </c>
      <c r="L49" s="32"/>
      <c r="M49" s="36"/>
      <c r="N49" s="34"/>
      <c r="O49" s="35"/>
      <c r="P49" s="32"/>
      <c r="Q49" s="35"/>
      <c r="R49" s="35"/>
      <c r="S49" s="32"/>
    </row>
    <row r="50" spans="1:19" ht="15.75" thickBot="1">
      <c r="A50" s="48">
        <f t="shared" si="2"/>
        <v>44</v>
      </c>
      <c r="B50" s="30" t="s">
        <v>384</v>
      </c>
      <c r="C50" s="115">
        <f t="shared" si="0"/>
        <v>1</v>
      </c>
      <c r="D50" s="114" t="s">
        <v>10</v>
      </c>
      <c r="E50" s="148"/>
      <c r="F50" s="148"/>
      <c r="G50" s="148"/>
      <c r="H50" s="148"/>
      <c r="I50" s="148">
        <v>1</v>
      </c>
      <c r="J50" s="149">
        <v>35</v>
      </c>
      <c r="K50" s="207">
        <f t="shared" si="1"/>
        <v>35</v>
      </c>
      <c r="L50" s="32"/>
      <c r="M50" s="36"/>
      <c r="N50" s="34"/>
      <c r="O50" s="35"/>
      <c r="P50" s="32"/>
      <c r="Q50" s="35"/>
      <c r="R50" s="35"/>
      <c r="S50" s="32"/>
    </row>
    <row r="51" spans="1:11" ht="18.75" customHeight="1" thickBot="1">
      <c r="A51" s="192" t="s">
        <v>425</v>
      </c>
      <c r="B51" s="193" t="s">
        <v>287</v>
      </c>
      <c r="C51" s="194">
        <f t="shared" si="0"/>
        <v>0</v>
      </c>
      <c r="D51" s="114" t="s">
        <v>10</v>
      </c>
      <c r="E51" s="148"/>
      <c r="F51" s="148"/>
      <c r="G51" s="148"/>
      <c r="H51" s="148"/>
      <c r="I51" s="148"/>
      <c r="J51" s="149"/>
      <c r="K51" s="207">
        <f t="shared" si="1"/>
        <v>0</v>
      </c>
    </row>
    <row r="52" spans="1:11" ht="12" customHeight="1" thickBot="1">
      <c r="A52" s="48">
        <v>45</v>
      </c>
      <c r="B52" s="8" t="s">
        <v>289</v>
      </c>
      <c r="C52" s="115">
        <f t="shared" si="0"/>
        <v>1</v>
      </c>
      <c r="D52" s="114" t="s">
        <v>10</v>
      </c>
      <c r="E52" s="148">
        <v>1</v>
      </c>
      <c r="F52" s="148"/>
      <c r="G52" s="148"/>
      <c r="H52" s="148"/>
      <c r="I52" s="148"/>
      <c r="J52" s="149">
        <v>30</v>
      </c>
      <c r="K52" s="207">
        <f t="shared" si="1"/>
        <v>30</v>
      </c>
    </row>
    <row r="53" spans="1:11" ht="13.5" customHeight="1" thickBot="1">
      <c r="A53" s="48">
        <v>46</v>
      </c>
      <c r="B53" s="8" t="s">
        <v>295</v>
      </c>
      <c r="C53" s="115">
        <f t="shared" si="0"/>
        <v>2</v>
      </c>
      <c r="D53" s="114" t="s">
        <v>10</v>
      </c>
      <c r="E53" s="148">
        <v>1</v>
      </c>
      <c r="F53" s="148">
        <v>1</v>
      </c>
      <c r="G53" s="148"/>
      <c r="H53" s="148"/>
      <c r="I53" s="148"/>
      <c r="J53" s="149">
        <v>20</v>
      </c>
      <c r="K53" s="207">
        <f t="shared" si="1"/>
        <v>40</v>
      </c>
    </row>
    <row r="54" spans="1:12" ht="15" customHeight="1" thickBot="1">
      <c r="A54" s="325" t="s">
        <v>0</v>
      </c>
      <c r="B54" s="326"/>
      <c r="C54" s="326"/>
      <c r="D54" s="326"/>
      <c r="E54" s="326"/>
      <c r="F54" s="326"/>
      <c r="G54" s="326"/>
      <c r="H54" s="326"/>
      <c r="I54" s="326"/>
      <c r="J54" s="327"/>
      <c r="K54" s="208">
        <f>SUM(K6:K53)</f>
        <v>8375.5</v>
      </c>
      <c r="L54" s="116">
        <f>SUM(C6:C53)</f>
        <v>1616</v>
      </c>
    </row>
    <row r="55" spans="1:11" ht="12.75" customHeight="1" thickBot="1">
      <c r="A55" s="325" t="s">
        <v>20</v>
      </c>
      <c r="B55" s="326"/>
      <c r="C55" s="326"/>
      <c r="D55" s="326"/>
      <c r="E55" s="326"/>
      <c r="F55" s="326"/>
      <c r="G55" s="326"/>
      <c r="H55" s="326"/>
      <c r="I55" s="326"/>
      <c r="J55" s="327"/>
      <c r="K55" s="208">
        <v>1926.36</v>
      </c>
    </row>
    <row r="56" spans="1:19" ht="15" customHeight="1" thickBot="1">
      <c r="A56" s="325" t="s">
        <v>21</v>
      </c>
      <c r="B56" s="326"/>
      <c r="C56" s="326"/>
      <c r="D56" s="326"/>
      <c r="E56" s="326"/>
      <c r="F56" s="326"/>
      <c r="G56" s="326"/>
      <c r="H56" s="326"/>
      <c r="I56" s="326"/>
      <c r="J56" s="327"/>
      <c r="K56" s="209">
        <f>SUM(K54:K55)</f>
        <v>10301.86</v>
      </c>
      <c r="L56" s="41"/>
      <c r="M56" s="41"/>
      <c r="N56" s="41"/>
      <c r="O56" s="41"/>
      <c r="P56" s="41"/>
      <c r="Q56" s="42"/>
      <c r="R56" s="42"/>
      <c r="S56" s="42"/>
    </row>
    <row r="57" spans="12:19" ht="15" hidden="1">
      <c r="L57" s="43"/>
      <c r="M57" s="44"/>
      <c r="N57" s="44"/>
      <c r="O57" s="45"/>
      <c r="P57" s="45"/>
      <c r="Q57" s="42"/>
      <c r="R57" s="42"/>
      <c r="S57" s="42"/>
    </row>
    <row r="58" spans="1:19" ht="15" customHeight="1" hidden="1">
      <c r="A58" s="10" t="s">
        <v>29</v>
      </c>
      <c r="B58" s="28" t="s">
        <v>30</v>
      </c>
      <c r="C58" s="117"/>
      <c r="D58" s="29"/>
      <c r="E58" s="129"/>
      <c r="F58" s="129"/>
      <c r="G58" s="129"/>
      <c r="H58" s="129"/>
      <c r="I58" s="129"/>
      <c r="J58" s="138"/>
      <c r="K58" s="211"/>
      <c r="L58" s="43"/>
      <c r="M58" s="44"/>
      <c r="N58" s="44"/>
      <c r="O58" s="45"/>
      <c r="P58" s="45"/>
      <c r="Q58" s="42"/>
      <c r="R58" s="42"/>
      <c r="S58" s="42"/>
    </row>
    <row r="59" spans="1:19" ht="15" hidden="1">
      <c r="A59" s="11">
        <v>1</v>
      </c>
      <c r="B59" s="26" t="s">
        <v>31</v>
      </c>
      <c r="C59" s="118"/>
      <c r="D59" s="27"/>
      <c r="E59" s="130"/>
      <c r="F59" s="130"/>
      <c r="G59" s="130"/>
      <c r="H59" s="130"/>
      <c r="I59" s="130"/>
      <c r="J59" s="139"/>
      <c r="K59" s="212"/>
      <c r="L59" s="43"/>
      <c r="M59" s="44"/>
      <c r="N59" s="44"/>
      <c r="O59" s="45"/>
      <c r="P59" s="45"/>
      <c r="Q59" s="42"/>
      <c r="R59" s="42"/>
      <c r="S59" s="42"/>
    </row>
    <row r="60" spans="1:19" ht="15" customHeight="1" hidden="1">
      <c r="A60" s="11">
        <v>2</v>
      </c>
      <c r="B60" s="26" t="s">
        <v>32</v>
      </c>
      <c r="C60" s="118"/>
      <c r="D60" s="27"/>
      <c r="E60" s="130"/>
      <c r="F60" s="130"/>
      <c r="G60" s="130"/>
      <c r="H60" s="130"/>
      <c r="I60" s="130"/>
      <c r="J60" s="139"/>
      <c r="K60" s="212"/>
      <c r="L60" s="43"/>
      <c r="M60" s="44"/>
      <c r="N60" s="44"/>
      <c r="O60" s="45"/>
      <c r="P60" s="45"/>
      <c r="Q60" s="42"/>
      <c r="R60" s="42"/>
      <c r="S60" s="42"/>
    </row>
    <row r="61" spans="1:19" ht="15" customHeight="1" hidden="1">
      <c r="A61" s="11">
        <v>3</v>
      </c>
      <c r="B61" s="26" t="s">
        <v>33</v>
      </c>
      <c r="C61" s="118"/>
      <c r="D61" s="27"/>
      <c r="E61" s="130"/>
      <c r="F61" s="130"/>
      <c r="G61" s="130"/>
      <c r="H61" s="130"/>
      <c r="I61" s="130"/>
      <c r="J61" s="139"/>
      <c r="K61" s="212"/>
      <c r="L61" s="43"/>
      <c r="M61" s="44"/>
      <c r="N61" s="44"/>
      <c r="O61" s="45"/>
      <c r="P61" s="45"/>
      <c r="Q61" s="42"/>
      <c r="R61" s="42"/>
      <c r="S61" s="42"/>
    </row>
    <row r="62" spans="1:19" ht="15" customHeight="1" hidden="1">
      <c r="A62" s="11">
        <v>4</v>
      </c>
      <c r="B62" s="26" t="s">
        <v>34</v>
      </c>
      <c r="C62" s="118"/>
      <c r="D62" s="27"/>
      <c r="E62" s="130"/>
      <c r="F62" s="130"/>
      <c r="G62" s="130"/>
      <c r="H62" s="130"/>
      <c r="I62" s="130"/>
      <c r="J62" s="139"/>
      <c r="K62" s="212"/>
      <c r="L62" s="43"/>
      <c r="M62" s="44"/>
      <c r="N62" s="44"/>
      <c r="O62" s="45"/>
      <c r="P62" s="45"/>
      <c r="Q62" s="42"/>
      <c r="R62" s="42"/>
      <c r="S62" s="42"/>
    </row>
    <row r="63" spans="1:19" ht="15" customHeight="1" hidden="1">
      <c r="A63" s="11">
        <v>5</v>
      </c>
      <c r="B63" s="26" t="s">
        <v>35</v>
      </c>
      <c r="C63" s="118"/>
      <c r="D63" s="27"/>
      <c r="E63" s="130"/>
      <c r="F63" s="130"/>
      <c r="G63" s="130"/>
      <c r="H63" s="130"/>
      <c r="I63" s="130"/>
      <c r="J63" s="139"/>
      <c r="K63" s="212"/>
      <c r="L63" s="43"/>
      <c r="M63" s="44"/>
      <c r="N63" s="44"/>
      <c r="O63" s="45"/>
      <c r="P63" s="45"/>
      <c r="Q63" s="42"/>
      <c r="R63" s="42"/>
      <c r="S63" s="42"/>
    </row>
    <row r="64" spans="1:19" ht="15" customHeight="1" hidden="1">
      <c r="A64" s="11">
        <v>6</v>
      </c>
      <c r="B64" s="26" t="s">
        <v>36</v>
      </c>
      <c r="C64" s="118"/>
      <c r="D64" s="27"/>
      <c r="E64" s="130"/>
      <c r="F64" s="130"/>
      <c r="G64" s="130"/>
      <c r="H64" s="130"/>
      <c r="I64" s="130"/>
      <c r="J64" s="139"/>
      <c r="K64" s="212"/>
      <c r="L64" s="43"/>
      <c r="M64" s="44"/>
      <c r="N64" s="44"/>
      <c r="O64" s="45"/>
      <c r="P64" s="45"/>
      <c r="Q64" s="42"/>
      <c r="R64" s="42"/>
      <c r="S64" s="42"/>
    </row>
    <row r="65" spans="1:19" ht="15.75" customHeight="1" hidden="1">
      <c r="A65" s="11">
        <v>7</v>
      </c>
      <c r="B65" s="26" t="s">
        <v>37</v>
      </c>
      <c r="C65" s="118"/>
      <c r="D65" s="27"/>
      <c r="E65" s="130"/>
      <c r="F65" s="130"/>
      <c r="G65" s="130"/>
      <c r="H65" s="130"/>
      <c r="I65" s="130"/>
      <c r="J65" s="139"/>
      <c r="K65" s="212"/>
      <c r="L65" s="43"/>
      <c r="M65" s="44"/>
      <c r="N65" s="44"/>
      <c r="O65" s="45"/>
      <c r="P65" s="45"/>
      <c r="Q65" s="42"/>
      <c r="R65" s="42"/>
      <c r="S65" s="42"/>
    </row>
    <row r="66" spans="1:19" ht="15" hidden="1">
      <c r="A66" s="11">
        <v>8</v>
      </c>
      <c r="B66" s="26" t="s">
        <v>38</v>
      </c>
      <c r="C66" s="118"/>
      <c r="D66" s="27"/>
      <c r="E66" s="130"/>
      <c r="F66" s="130"/>
      <c r="G66" s="130"/>
      <c r="H66" s="130"/>
      <c r="I66" s="130"/>
      <c r="J66" s="139"/>
      <c r="K66" s="212"/>
      <c r="L66" s="43"/>
      <c r="M66" s="44"/>
      <c r="N66" s="44"/>
      <c r="O66" s="45"/>
      <c r="P66" s="45"/>
      <c r="Q66" s="42"/>
      <c r="R66" s="42"/>
      <c r="S66" s="42"/>
    </row>
    <row r="67" spans="1:19" ht="15" hidden="1">
      <c r="A67" s="11">
        <v>9</v>
      </c>
      <c r="B67" s="26" t="s">
        <v>39</v>
      </c>
      <c r="C67" s="118"/>
      <c r="D67" s="27"/>
      <c r="E67" s="130"/>
      <c r="F67" s="130"/>
      <c r="G67" s="130"/>
      <c r="H67" s="130"/>
      <c r="I67" s="130"/>
      <c r="J67" s="139"/>
      <c r="K67" s="212"/>
      <c r="L67" s="43"/>
      <c r="M67" s="44"/>
      <c r="N67" s="44"/>
      <c r="O67" s="45"/>
      <c r="P67" s="45"/>
      <c r="Q67" s="42"/>
      <c r="R67" s="42"/>
      <c r="S67" s="42"/>
    </row>
    <row r="68" spans="1:19" ht="18" customHeight="1" hidden="1">
      <c r="A68" s="11">
        <v>10</v>
      </c>
      <c r="B68" s="26" t="s">
        <v>40</v>
      </c>
      <c r="C68" s="118"/>
      <c r="D68" s="27"/>
      <c r="E68" s="130"/>
      <c r="F68" s="130"/>
      <c r="G68" s="130"/>
      <c r="H68" s="130"/>
      <c r="I68" s="130"/>
      <c r="J68" s="139"/>
      <c r="K68" s="212"/>
      <c r="L68" s="43"/>
      <c r="M68" s="44"/>
      <c r="N68" s="44"/>
      <c r="O68" s="45"/>
      <c r="P68" s="45"/>
      <c r="Q68" s="42"/>
      <c r="R68" s="42"/>
      <c r="S68" s="42"/>
    </row>
    <row r="69" spans="1:19" ht="15" hidden="1">
      <c r="A69" s="11">
        <v>11</v>
      </c>
      <c r="B69" s="26" t="s">
        <v>41</v>
      </c>
      <c r="C69" s="118"/>
      <c r="D69" s="27"/>
      <c r="E69" s="130"/>
      <c r="F69" s="130"/>
      <c r="G69" s="130"/>
      <c r="H69" s="130"/>
      <c r="I69" s="130"/>
      <c r="J69" s="139"/>
      <c r="K69" s="212"/>
      <c r="L69" s="43"/>
      <c r="M69" s="44"/>
      <c r="N69" s="44"/>
      <c r="O69" s="45"/>
      <c r="P69" s="45"/>
      <c r="Q69" s="42"/>
      <c r="R69" s="42"/>
      <c r="S69" s="42"/>
    </row>
    <row r="70" spans="1:19" ht="15" hidden="1">
      <c r="A70" s="11">
        <v>12</v>
      </c>
      <c r="B70" s="26" t="s">
        <v>42</v>
      </c>
      <c r="C70" s="118"/>
      <c r="D70" s="27"/>
      <c r="E70" s="130"/>
      <c r="F70" s="130"/>
      <c r="G70" s="130"/>
      <c r="H70" s="130"/>
      <c r="I70" s="130"/>
      <c r="J70" s="139"/>
      <c r="K70" s="212"/>
      <c r="L70" s="43"/>
      <c r="M70" s="44"/>
      <c r="N70" s="44"/>
      <c r="O70" s="45"/>
      <c r="P70" s="45"/>
      <c r="Q70" s="42"/>
      <c r="R70" s="42"/>
      <c r="S70" s="42"/>
    </row>
    <row r="71" spans="1:19" ht="15" hidden="1">
      <c r="A71" s="11">
        <v>13</v>
      </c>
      <c r="B71" s="26" t="s">
        <v>43</v>
      </c>
      <c r="C71" s="118"/>
      <c r="D71" s="27"/>
      <c r="E71" s="130"/>
      <c r="F71" s="130"/>
      <c r="G71" s="130"/>
      <c r="H71" s="130"/>
      <c r="I71" s="130"/>
      <c r="J71" s="139"/>
      <c r="K71" s="212"/>
      <c r="L71" s="43"/>
      <c r="M71" s="44"/>
      <c r="N71" s="44"/>
      <c r="O71" s="45"/>
      <c r="P71" s="45"/>
      <c r="Q71" s="42"/>
      <c r="R71" s="42"/>
      <c r="S71" s="42"/>
    </row>
    <row r="72" spans="1:19" ht="15" hidden="1">
      <c r="A72" s="11">
        <v>14</v>
      </c>
      <c r="B72" s="26" t="s">
        <v>44</v>
      </c>
      <c r="C72" s="118"/>
      <c r="D72" s="27"/>
      <c r="E72" s="130"/>
      <c r="F72" s="130"/>
      <c r="G72" s="130"/>
      <c r="H72" s="130"/>
      <c r="I72" s="130"/>
      <c r="J72" s="139"/>
      <c r="K72" s="212"/>
      <c r="L72" s="43"/>
      <c r="M72" s="44"/>
      <c r="N72" s="44"/>
      <c r="O72" s="45"/>
      <c r="P72" s="45"/>
      <c r="Q72" s="42"/>
      <c r="R72" s="42"/>
      <c r="S72" s="42"/>
    </row>
    <row r="73" spans="1:19" ht="15" customHeight="1" hidden="1">
      <c r="A73" s="11">
        <v>15</v>
      </c>
      <c r="B73" s="26" t="s">
        <v>45</v>
      </c>
      <c r="C73" s="118"/>
      <c r="D73" s="27"/>
      <c r="E73" s="130"/>
      <c r="F73" s="130"/>
      <c r="G73" s="130"/>
      <c r="H73" s="130"/>
      <c r="I73" s="130"/>
      <c r="J73" s="139"/>
      <c r="K73" s="212"/>
      <c r="L73" s="43"/>
      <c r="M73" s="44"/>
      <c r="N73" s="44"/>
      <c r="O73" s="45"/>
      <c r="P73" s="45"/>
      <c r="Q73" s="42"/>
      <c r="R73" s="42"/>
      <c r="S73" s="42"/>
    </row>
    <row r="74" spans="1:19" ht="15" hidden="1">
      <c r="A74" s="11">
        <v>16</v>
      </c>
      <c r="B74" s="26" t="s">
        <v>46</v>
      </c>
      <c r="C74" s="118"/>
      <c r="D74" s="27"/>
      <c r="E74" s="130"/>
      <c r="F74" s="130"/>
      <c r="G74" s="130"/>
      <c r="H74" s="130"/>
      <c r="I74" s="130"/>
      <c r="J74" s="139"/>
      <c r="K74" s="212"/>
      <c r="L74" s="43"/>
      <c r="M74" s="44"/>
      <c r="N74" s="44"/>
      <c r="O74" s="45"/>
      <c r="P74" s="45"/>
      <c r="Q74" s="42"/>
      <c r="R74" s="42"/>
      <c r="S74" s="42"/>
    </row>
    <row r="75" spans="1:19" ht="15" customHeight="1" hidden="1">
      <c r="A75" s="11">
        <v>17</v>
      </c>
      <c r="B75" s="26" t="s">
        <v>47</v>
      </c>
      <c r="C75" s="118"/>
      <c r="D75" s="27"/>
      <c r="E75" s="130"/>
      <c r="F75" s="130"/>
      <c r="G75" s="130"/>
      <c r="H75" s="130"/>
      <c r="I75" s="130"/>
      <c r="J75" s="139"/>
      <c r="K75" s="212"/>
      <c r="L75" s="43"/>
      <c r="M75" s="44"/>
      <c r="N75" s="44"/>
      <c r="O75" s="45"/>
      <c r="P75" s="45"/>
      <c r="Q75" s="42"/>
      <c r="R75" s="42"/>
      <c r="S75" s="42"/>
    </row>
    <row r="76" spans="1:19" ht="15" customHeight="1" hidden="1">
      <c r="A76" s="11">
        <v>18</v>
      </c>
      <c r="B76" s="26" t="s">
        <v>48</v>
      </c>
      <c r="C76" s="118"/>
      <c r="D76" s="27"/>
      <c r="E76" s="130"/>
      <c r="F76" s="130"/>
      <c r="G76" s="130"/>
      <c r="H76" s="130"/>
      <c r="I76" s="130"/>
      <c r="J76" s="139"/>
      <c r="K76" s="212"/>
      <c r="L76" s="43"/>
      <c r="M76" s="44"/>
      <c r="N76" s="44"/>
      <c r="O76" s="45"/>
      <c r="P76" s="45"/>
      <c r="Q76" s="42"/>
      <c r="R76" s="42"/>
      <c r="S76" s="42"/>
    </row>
    <row r="77" spans="1:19" ht="15" customHeight="1" hidden="1">
      <c r="A77" s="11">
        <v>19</v>
      </c>
      <c r="B77" s="26" t="s">
        <v>49</v>
      </c>
      <c r="C77" s="118"/>
      <c r="D77" s="27"/>
      <c r="E77" s="130"/>
      <c r="F77" s="130"/>
      <c r="G77" s="130"/>
      <c r="H77" s="130"/>
      <c r="I77" s="130"/>
      <c r="J77" s="139"/>
      <c r="K77" s="212"/>
      <c r="L77" s="43"/>
      <c r="M77" s="44"/>
      <c r="N77" s="44"/>
      <c r="O77" s="45"/>
      <c r="P77" s="45"/>
      <c r="Q77" s="42"/>
      <c r="R77" s="42"/>
      <c r="S77" s="42"/>
    </row>
    <row r="78" spans="1:19" ht="15" customHeight="1" hidden="1">
      <c r="A78" s="11">
        <v>20</v>
      </c>
      <c r="B78" s="26" t="s">
        <v>50</v>
      </c>
      <c r="C78" s="118"/>
      <c r="D78" s="27"/>
      <c r="E78" s="130"/>
      <c r="F78" s="130"/>
      <c r="G78" s="130"/>
      <c r="H78" s="130"/>
      <c r="I78" s="130"/>
      <c r="J78" s="139"/>
      <c r="K78" s="212"/>
      <c r="L78" s="43"/>
      <c r="M78" s="44"/>
      <c r="N78" s="44"/>
      <c r="O78" s="45"/>
      <c r="P78" s="45"/>
      <c r="Q78" s="42"/>
      <c r="R78" s="42"/>
      <c r="S78" s="42"/>
    </row>
    <row r="79" spans="1:19" ht="15" hidden="1">
      <c r="A79" s="11">
        <v>21</v>
      </c>
      <c r="B79" s="26" t="s">
        <v>51</v>
      </c>
      <c r="C79" s="118"/>
      <c r="D79" s="27"/>
      <c r="E79" s="130"/>
      <c r="F79" s="130"/>
      <c r="G79" s="130"/>
      <c r="H79" s="130"/>
      <c r="I79" s="130"/>
      <c r="J79" s="139"/>
      <c r="K79" s="212"/>
      <c r="L79" s="43"/>
      <c r="M79" s="44"/>
      <c r="N79" s="44"/>
      <c r="O79" s="45"/>
      <c r="P79" s="45"/>
      <c r="Q79" s="42"/>
      <c r="R79" s="42"/>
      <c r="S79" s="42"/>
    </row>
    <row r="80" spans="1:19" ht="15" hidden="1">
      <c r="A80" s="11">
        <v>22</v>
      </c>
      <c r="B80" s="26" t="s">
        <v>52</v>
      </c>
      <c r="C80" s="118"/>
      <c r="D80" s="27"/>
      <c r="E80" s="130"/>
      <c r="F80" s="130"/>
      <c r="G80" s="130"/>
      <c r="H80" s="130"/>
      <c r="I80" s="130"/>
      <c r="J80" s="139"/>
      <c r="K80" s="212"/>
      <c r="L80" s="43"/>
      <c r="M80" s="44"/>
      <c r="N80" s="44"/>
      <c r="O80" s="45"/>
      <c r="P80" s="45"/>
      <c r="Q80" s="42"/>
      <c r="R80" s="42"/>
      <c r="S80" s="42"/>
    </row>
    <row r="81" spans="1:19" ht="30" hidden="1">
      <c r="A81" s="11">
        <v>23</v>
      </c>
      <c r="B81" s="26" t="s">
        <v>53</v>
      </c>
      <c r="C81" s="118"/>
      <c r="D81" s="27"/>
      <c r="E81" s="130"/>
      <c r="F81" s="130"/>
      <c r="G81" s="130"/>
      <c r="H81" s="130"/>
      <c r="I81" s="130"/>
      <c r="J81" s="139"/>
      <c r="K81" s="212"/>
      <c r="L81" s="43"/>
      <c r="M81" s="44"/>
      <c r="N81" s="44"/>
      <c r="O81" s="45"/>
      <c r="P81" s="45"/>
      <c r="Q81" s="42"/>
      <c r="R81" s="42"/>
      <c r="S81" s="42"/>
    </row>
    <row r="82" spans="1:19" ht="30" hidden="1">
      <c r="A82" s="11">
        <v>24</v>
      </c>
      <c r="B82" s="26" t="s">
        <v>54</v>
      </c>
      <c r="C82" s="118"/>
      <c r="D82" s="27"/>
      <c r="E82" s="130"/>
      <c r="F82" s="130"/>
      <c r="G82" s="130"/>
      <c r="H82" s="130"/>
      <c r="I82" s="130"/>
      <c r="J82" s="139"/>
      <c r="K82" s="212"/>
      <c r="L82" s="43"/>
      <c r="M82" s="44"/>
      <c r="N82" s="44"/>
      <c r="O82" s="45"/>
      <c r="P82" s="45"/>
      <c r="Q82" s="42"/>
      <c r="R82" s="42"/>
      <c r="S82" s="42"/>
    </row>
    <row r="83" spans="1:19" ht="15" hidden="1">
      <c r="A83" s="11">
        <v>25</v>
      </c>
      <c r="B83" s="26" t="s">
        <v>55</v>
      </c>
      <c r="C83" s="118"/>
      <c r="D83" s="27"/>
      <c r="E83" s="130"/>
      <c r="F83" s="130"/>
      <c r="G83" s="130"/>
      <c r="H83" s="130"/>
      <c r="I83" s="130"/>
      <c r="J83" s="139"/>
      <c r="K83" s="212"/>
      <c r="L83" s="43"/>
      <c r="M83" s="44"/>
      <c r="N83" s="44"/>
      <c r="O83" s="45"/>
      <c r="P83" s="45"/>
      <c r="Q83" s="42"/>
      <c r="R83" s="42"/>
      <c r="S83" s="42"/>
    </row>
    <row r="84" spans="1:19" ht="15" hidden="1">
      <c r="A84" s="11">
        <v>26</v>
      </c>
      <c r="B84" s="26" t="s">
        <v>56</v>
      </c>
      <c r="C84" s="118"/>
      <c r="D84" s="27"/>
      <c r="E84" s="130"/>
      <c r="F84" s="130"/>
      <c r="G84" s="130"/>
      <c r="H84" s="130"/>
      <c r="I84" s="130"/>
      <c r="J84" s="139"/>
      <c r="K84" s="212"/>
      <c r="L84" s="43"/>
      <c r="M84" s="44"/>
      <c r="N84" s="44"/>
      <c r="O84" s="45"/>
      <c r="P84" s="45"/>
      <c r="Q84" s="42"/>
      <c r="R84" s="42"/>
      <c r="S84" s="42"/>
    </row>
    <row r="85" spans="1:19" ht="15" customHeight="1" hidden="1">
      <c r="A85" s="11">
        <v>27</v>
      </c>
      <c r="B85" s="26" t="s">
        <v>57</v>
      </c>
      <c r="C85" s="118"/>
      <c r="D85" s="27"/>
      <c r="E85" s="130"/>
      <c r="F85" s="130"/>
      <c r="G85" s="130"/>
      <c r="H85" s="130"/>
      <c r="I85" s="130"/>
      <c r="J85" s="139"/>
      <c r="K85" s="212"/>
      <c r="L85" s="43"/>
      <c r="M85" s="44"/>
      <c r="N85" s="44"/>
      <c r="O85" s="45"/>
      <c r="P85" s="45"/>
      <c r="Q85" s="42"/>
      <c r="R85" s="42"/>
      <c r="S85" s="42"/>
    </row>
    <row r="86" spans="1:19" ht="15" customHeight="1" hidden="1">
      <c r="A86" s="11">
        <v>28</v>
      </c>
      <c r="B86" s="26" t="s">
        <v>58</v>
      </c>
      <c r="C86" s="118"/>
      <c r="D86" s="27"/>
      <c r="E86" s="130"/>
      <c r="F86" s="130"/>
      <c r="G86" s="130"/>
      <c r="H86" s="130"/>
      <c r="I86" s="130"/>
      <c r="J86" s="139"/>
      <c r="K86" s="212"/>
      <c r="L86" s="43"/>
      <c r="M86" s="44"/>
      <c r="N86" s="44"/>
      <c r="O86" s="45"/>
      <c r="P86" s="45"/>
      <c r="Q86" s="42"/>
      <c r="R86" s="42"/>
      <c r="S86" s="42"/>
    </row>
    <row r="87" spans="1:19" ht="15" customHeight="1" hidden="1">
      <c r="A87" s="11">
        <v>29</v>
      </c>
      <c r="B87" s="26" t="s">
        <v>59</v>
      </c>
      <c r="C87" s="118"/>
      <c r="D87" s="27"/>
      <c r="E87" s="130"/>
      <c r="F87" s="130"/>
      <c r="G87" s="130"/>
      <c r="H87" s="130"/>
      <c r="I87" s="130"/>
      <c r="J87" s="139"/>
      <c r="K87" s="212"/>
      <c r="L87" s="43"/>
      <c r="M87" s="44"/>
      <c r="N87" s="44"/>
      <c r="O87" s="45"/>
      <c r="P87" s="45"/>
      <c r="Q87" s="42"/>
      <c r="R87" s="42"/>
      <c r="S87" s="42"/>
    </row>
    <row r="88" spans="1:19" ht="15" hidden="1">
      <c r="A88" s="11">
        <v>30</v>
      </c>
      <c r="B88" s="26" t="s">
        <v>60</v>
      </c>
      <c r="C88" s="118"/>
      <c r="D88" s="27"/>
      <c r="E88" s="130"/>
      <c r="F88" s="130"/>
      <c r="G88" s="130"/>
      <c r="H88" s="130"/>
      <c r="I88" s="130"/>
      <c r="J88" s="139"/>
      <c r="K88" s="212"/>
      <c r="L88" s="43"/>
      <c r="M88" s="44"/>
      <c r="N88" s="44"/>
      <c r="O88" s="45"/>
      <c r="P88" s="45"/>
      <c r="Q88" s="42"/>
      <c r="R88" s="42"/>
      <c r="S88" s="42"/>
    </row>
    <row r="89" spans="1:19" ht="15" hidden="1">
      <c r="A89" s="11">
        <v>31</v>
      </c>
      <c r="B89" s="26" t="s">
        <v>61</v>
      </c>
      <c r="C89" s="118"/>
      <c r="D89" s="27"/>
      <c r="E89" s="130"/>
      <c r="F89" s="130"/>
      <c r="G89" s="130"/>
      <c r="H89" s="130"/>
      <c r="I89" s="130"/>
      <c r="J89" s="139"/>
      <c r="K89" s="212"/>
      <c r="L89" s="43"/>
      <c r="M89" s="44"/>
      <c r="N89" s="44"/>
      <c r="O89" s="45"/>
      <c r="P89" s="45"/>
      <c r="Q89" s="42"/>
      <c r="R89" s="42"/>
      <c r="S89" s="42"/>
    </row>
    <row r="90" spans="1:19" ht="15" customHeight="1" hidden="1">
      <c r="A90" s="11">
        <v>32</v>
      </c>
      <c r="B90" s="26" t="s">
        <v>62</v>
      </c>
      <c r="C90" s="118"/>
      <c r="D90" s="27"/>
      <c r="E90" s="130"/>
      <c r="F90" s="130"/>
      <c r="G90" s="130"/>
      <c r="H90" s="130"/>
      <c r="I90" s="130"/>
      <c r="J90" s="139"/>
      <c r="K90" s="212"/>
      <c r="L90" s="43"/>
      <c r="M90" s="44"/>
      <c r="N90" s="44"/>
      <c r="O90" s="45"/>
      <c r="P90" s="45"/>
      <c r="Q90" s="42"/>
      <c r="R90" s="42"/>
      <c r="S90" s="42"/>
    </row>
    <row r="91" spans="1:19" ht="15" customHeight="1" hidden="1">
      <c r="A91" s="11">
        <v>33</v>
      </c>
      <c r="B91" s="26" t="s">
        <v>63</v>
      </c>
      <c r="C91" s="118"/>
      <c r="D91" s="27"/>
      <c r="E91" s="130"/>
      <c r="F91" s="130"/>
      <c r="G91" s="130"/>
      <c r="H91" s="130"/>
      <c r="I91" s="130"/>
      <c r="J91" s="139"/>
      <c r="K91" s="212"/>
      <c r="L91" s="43"/>
      <c r="M91" s="44"/>
      <c r="N91" s="44"/>
      <c r="O91" s="45"/>
      <c r="P91" s="45"/>
      <c r="Q91" s="42"/>
      <c r="R91" s="42"/>
      <c r="S91" s="42"/>
    </row>
    <row r="92" spans="1:19" ht="15" customHeight="1" hidden="1">
      <c r="A92" s="11">
        <v>34</v>
      </c>
      <c r="B92" s="26" t="s">
        <v>64</v>
      </c>
      <c r="C92" s="118"/>
      <c r="D92" s="27"/>
      <c r="E92" s="130"/>
      <c r="F92" s="130"/>
      <c r="G92" s="130"/>
      <c r="H92" s="130"/>
      <c r="I92" s="130"/>
      <c r="J92" s="139"/>
      <c r="K92" s="212"/>
      <c r="L92" s="43"/>
      <c r="M92" s="44"/>
      <c r="N92" s="44"/>
      <c r="O92" s="45"/>
      <c r="P92" s="45"/>
      <c r="Q92" s="42"/>
      <c r="R92" s="42"/>
      <c r="S92" s="42"/>
    </row>
    <row r="93" spans="1:19" ht="15" customHeight="1" hidden="1">
      <c r="A93" s="11">
        <v>35</v>
      </c>
      <c r="B93" s="26" t="s">
        <v>65</v>
      </c>
      <c r="C93" s="118"/>
      <c r="D93" s="27"/>
      <c r="E93" s="130"/>
      <c r="F93" s="130"/>
      <c r="G93" s="130"/>
      <c r="H93" s="130"/>
      <c r="I93" s="130"/>
      <c r="J93" s="139"/>
      <c r="K93" s="212"/>
      <c r="L93" s="43"/>
      <c r="M93" s="44"/>
      <c r="N93" s="44"/>
      <c r="O93" s="45"/>
      <c r="P93" s="45"/>
      <c r="Q93" s="42"/>
      <c r="R93" s="42"/>
      <c r="S93" s="42"/>
    </row>
    <row r="94" spans="1:19" ht="15" hidden="1">
      <c r="A94" s="11">
        <v>36</v>
      </c>
      <c r="B94" s="26" t="s">
        <v>66</v>
      </c>
      <c r="C94" s="118"/>
      <c r="D94" s="27"/>
      <c r="E94" s="130"/>
      <c r="F94" s="130"/>
      <c r="G94" s="130"/>
      <c r="H94" s="130"/>
      <c r="I94" s="130"/>
      <c r="J94" s="139"/>
      <c r="K94" s="212"/>
      <c r="L94" s="43"/>
      <c r="M94" s="44"/>
      <c r="N94" s="44"/>
      <c r="O94" s="45"/>
      <c r="P94" s="45"/>
      <c r="Q94" s="42"/>
      <c r="R94" s="42"/>
      <c r="S94" s="42"/>
    </row>
    <row r="95" spans="1:19" ht="15" hidden="1">
      <c r="A95" s="11">
        <v>37</v>
      </c>
      <c r="B95" s="26" t="s">
        <v>67</v>
      </c>
      <c r="C95" s="118"/>
      <c r="D95" s="27"/>
      <c r="E95" s="130"/>
      <c r="F95" s="130"/>
      <c r="G95" s="130"/>
      <c r="H95" s="130"/>
      <c r="I95" s="130"/>
      <c r="J95" s="139"/>
      <c r="K95" s="212"/>
      <c r="L95" s="43"/>
      <c r="M95" s="44"/>
      <c r="N95" s="44"/>
      <c r="O95" s="45"/>
      <c r="P95" s="45"/>
      <c r="Q95" s="42"/>
      <c r="R95" s="42"/>
      <c r="S95" s="42"/>
    </row>
    <row r="96" spans="1:19" ht="15" hidden="1">
      <c r="A96" s="11">
        <v>38</v>
      </c>
      <c r="B96" s="26" t="s">
        <v>68</v>
      </c>
      <c r="C96" s="118"/>
      <c r="D96" s="27"/>
      <c r="E96" s="130"/>
      <c r="F96" s="130"/>
      <c r="G96" s="130"/>
      <c r="H96" s="130"/>
      <c r="I96" s="130"/>
      <c r="J96" s="139"/>
      <c r="K96" s="212"/>
      <c r="L96" s="43"/>
      <c r="M96" s="44"/>
      <c r="N96" s="44"/>
      <c r="O96" s="45"/>
      <c r="P96" s="45"/>
      <c r="Q96" s="42"/>
      <c r="R96" s="42"/>
      <c r="S96" s="42"/>
    </row>
    <row r="97" spans="1:19" ht="15" hidden="1">
      <c r="A97" s="11">
        <v>39</v>
      </c>
      <c r="B97" s="26" t="s">
        <v>69</v>
      </c>
      <c r="C97" s="118"/>
      <c r="D97" s="27"/>
      <c r="E97" s="130"/>
      <c r="F97" s="130"/>
      <c r="G97" s="130"/>
      <c r="H97" s="130"/>
      <c r="I97" s="130"/>
      <c r="J97" s="139"/>
      <c r="K97" s="212"/>
      <c r="L97" s="43"/>
      <c r="M97" s="44"/>
      <c r="N97" s="44"/>
      <c r="O97" s="45"/>
      <c r="P97" s="45"/>
      <c r="Q97" s="42"/>
      <c r="R97" s="42"/>
      <c r="S97" s="42"/>
    </row>
    <row r="98" spans="1:19" ht="15" customHeight="1" hidden="1">
      <c r="A98" s="11">
        <v>40</v>
      </c>
      <c r="B98" s="26" t="s">
        <v>70</v>
      </c>
      <c r="C98" s="118"/>
      <c r="D98" s="27"/>
      <c r="E98" s="130"/>
      <c r="F98" s="130"/>
      <c r="G98" s="130"/>
      <c r="H98" s="130"/>
      <c r="I98" s="130"/>
      <c r="J98" s="139"/>
      <c r="K98" s="212"/>
      <c r="L98" s="43"/>
      <c r="M98" s="44"/>
      <c r="N98" s="44"/>
      <c r="O98" s="45"/>
      <c r="P98" s="45"/>
      <c r="Q98" s="42"/>
      <c r="R98" s="42"/>
      <c r="S98" s="42"/>
    </row>
    <row r="99" spans="1:19" ht="15" customHeight="1" hidden="1">
      <c r="A99" s="11">
        <v>41</v>
      </c>
      <c r="B99" s="26" t="s">
        <v>71</v>
      </c>
      <c r="C99" s="118"/>
      <c r="D99" s="27"/>
      <c r="E99" s="130"/>
      <c r="F99" s="130"/>
      <c r="G99" s="130"/>
      <c r="H99" s="130"/>
      <c r="I99" s="130"/>
      <c r="J99" s="139"/>
      <c r="K99" s="212"/>
      <c r="L99" s="43"/>
      <c r="M99" s="44"/>
      <c r="N99" s="44"/>
      <c r="O99" s="45"/>
      <c r="P99" s="45"/>
      <c r="Q99" s="42"/>
      <c r="R99" s="42"/>
      <c r="S99" s="42"/>
    </row>
    <row r="100" spans="1:19" ht="15" hidden="1">
      <c r="A100" s="11">
        <v>42</v>
      </c>
      <c r="B100" s="26" t="s">
        <v>72</v>
      </c>
      <c r="C100" s="118"/>
      <c r="D100" s="27"/>
      <c r="E100" s="130"/>
      <c r="F100" s="130"/>
      <c r="G100" s="130"/>
      <c r="H100" s="130"/>
      <c r="I100" s="130"/>
      <c r="J100" s="139"/>
      <c r="K100" s="212"/>
      <c r="L100" s="43"/>
      <c r="M100" s="44"/>
      <c r="N100" s="44"/>
      <c r="O100" s="45"/>
      <c r="P100" s="45"/>
      <c r="Q100" s="42"/>
      <c r="R100" s="42"/>
      <c r="S100" s="42"/>
    </row>
    <row r="101" spans="1:19" ht="15" hidden="1">
      <c r="A101" s="11">
        <v>43</v>
      </c>
      <c r="B101" s="26" t="s">
        <v>73</v>
      </c>
      <c r="C101" s="118"/>
      <c r="D101" s="27"/>
      <c r="E101" s="130"/>
      <c r="F101" s="130"/>
      <c r="G101" s="130"/>
      <c r="H101" s="130"/>
      <c r="I101" s="130"/>
      <c r="J101" s="139"/>
      <c r="K101" s="212"/>
      <c r="L101" s="43"/>
      <c r="M101" s="44"/>
      <c r="N101" s="44"/>
      <c r="O101" s="45"/>
      <c r="P101" s="45"/>
      <c r="Q101" s="42"/>
      <c r="R101" s="42"/>
      <c r="S101" s="42"/>
    </row>
    <row r="102" spans="1:19" ht="19.5" customHeight="1" hidden="1">
      <c r="A102" s="11">
        <v>44</v>
      </c>
      <c r="B102" s="26" t="s">
        <v>74</v>
      </c>
      <c r="C102" s="118"/>
      <c r="D102" s="27"/>
      <c r="E102" s="130"/>
      <c r="F102" s="130"/>
      <c r="G102" s="130"/>
      <c r="H102" s="130"/>
      <c r="I102" s="130"/>
      <c r="J102" s="139"/>
      <c r="K102" s="212"/>
      <c r="L102" s="43"/>
      <c r="M102" s="44"/>
      <c r="N102" s="44"/>
      <c r="O102" s="45"/>
      <c r="P102" s="45"/>
      <c r="Q102" s="42"/>
      <c r="R102" s="42"/>
      <c r="S102" s="42"/>
    </row>
    <row r="103" spans="1:19" ht="15" customHeight="1" hidden="1">
      <c r="A103" s="11">
        <v>45</v>
      </c>
      <c r="B103" s="26" t="s">
        <v>75</v>
      </c>
      <c r="C103" s="118"/>
      <c r="D103" s="27"/>
      <c r="E103" s="130"/>
      <c r="F103" s="130"/>
      <c r="G103" s="130"/>
      <c r="H103" s="130"/>
      <c r="I103" s="130"/>
      <c r="J103" s="139"/>
      <c r="K103" s="212"/>
      <c r="L103" s="43"/>
      <c r="M103" s="44"/>
      <c r="N103" s="44"/>
      <c r="O103" s="45"/>
      <c r="P103" s="45"/>
      <c r="Q103" s="42"/>
      <c r="R103" s="42"/>
      <c r="S103" s="42"/>
    </row>
    <row r="104" spans="1:19" ht="15" customHeight="1" hidden="1">
      <c r="A104" s="11">
        <v>46</v>
      </c>
      <c r="B104" s="26" t="s">
        <v>76</v>
      </c>
      <c r="C104" s="118"/>
      <c r="D104" s="27"/>
      <c r="E104" s="130"/>
      <c r="F104" s="130"/>
      <c r="G104" s="130"/>
      <c r="H104" s="130"/>
      <c r="I104" s="130"/>
      <c r="J104" s="139"/>
      <c r="K104" s="212"/>
      <c r="L104" s="43"/>
      <c r="M104" s="44"/>
      <c r="N104" s="44"/>
      <c r="O104" s="45"/>
      <c r="P104" s="45"/>
      <c r="Q104" s="42"/>
      <c r="R104" s="42"/>
      <c r="S104" s="42"/>
    </row>
    <row r="105" spans="1:19" ht="15" hidden="1">
      <c r="A105" s="11">
        <v>47</v>
      </c>
      <c r="B105" s="26" t="s">
        <v>77</v>
      </c>
      <c r="C105" s="118"/>
      <c r="D105" s="27"/>
      <c r="E105" s="130"/>
      <c r="F105" s="130"/>
      <c r="G105" s="130"/>
      <c r="H105" s="130"/>
      <c r="I105" s="130"/>
      <c r="J105" s="139"/>
      <c r="K105" s="212"/>
      <c r="L105" s="43"/>
      <c r="M105" s="44"/>
      <c r="N105" s="44"/>
      <c r="O105" s="45"/>
      <c r="P105" s="45"/>
      <c r="Q105" s="42"/>
      <c r="R105" s="42"/>
      <c r="S105" s="42"/>
    </row>
    <row r="106" spans="1:19" ht="15" hidden="1">
      <c r="A106" s="11">
        <v>48</v>
      </c>
      <c r="B106" s="26" t="s">
        <v>78</v>
      </c>
      <c r="C106" s="118"/>
      <c r="D106" s="27"/>
      <c r="E106" s="130"/>
      <c r="F106" s="130"/>
      <c r="G106" s="130"/>
      <c r="H106" s="130"/>
      <c r="I106" s="130"/>
      <c r="J106" s="139"/>
      <c r="K106" s="212"/>
      <c r="L106" s="43"/>
      <c r="M106" s="44"/>
      <c r="N106" s="44"/>
      <c r="O106" s="45"/>
      <c r="P106" s="45"/>
      <c r="Q106" s="42"/>
      <c r="R106" s="42"/>
      <c r="S106" s="42"/>
    </row>
    <row r="107" spans="1:19" ht="15" hidden="1">
      <c r="A107" s="11">
        <v>49</v>
      </c>
      <c r="B107" s="26" t="s">
        <v>79</v>
      </c>
      <c r="C107" s="118"/>
      <c r="D107" s="27"/>
      <c r="E107" s="130"/>
      <c r="F107" s="130"/>
      <c r="G107" s="130"/>
      <c r="H107" s="130"/>
      <c r="I107" s="130"/>
      <c r="J107" s="139"/>
      <c r="K107" s="212"/>
      <c r="L107" s="43"/>
      <c r="M107" s="44"/>
      <c r="N107" s="44"/>
      <c r="O107" s="45"/>
      <c r="P107" s="45"/>
      <c r="Q107" s="42"/>
      <c r="R107" s="42"/>
      <c r="S107" s="42"/>
    </row>
    <row r="108" spans="1:19" ht="15" customHeight="1" hidden="1">
      <c r="A108" s="11">
        <v>50</v>
      </c>
      <c r="B108" s="26" t="s">
        <v>80</v>
      </c>
      <c r="C108" s="118"/>
      <c r="D108" s="27"/>
      <c r="E108" s="130"/>
      <c r="F108" s="130"/>
      <c r="G108" s="130"/>
      <c r="H108" s="130"/>
      <c r="I108" s="130"/>
      <c r="J108" s="139"/>
      <c r="K108" s="212"/>
      <c r="L108" s="43"/>
      <c r="M108" s="44"/>
      <c r="N108" s="44"/>
      <c r="O108" s="45"/>
      <c r="P108" s="45"/>
      <c r="Q108" s="42"/>
      <c r="R108" s="42"/>
      <c r="S108" s="42"/>
    </row>
    <row r="109" spans="1:19" ht="15" customHeight="1" hidden="1">
      <c r="A109" s="11">
        <v>51</v>
      </c>
      <c r="B109" s="26" t="s">
        <v>81</v>
      </c>
      <c r="C109" s="118"/>
      <c r="D109" s="27"/>
      <c r="E109" s="130"/>
      <c r="F109" s="130"/>
      <c r="G109" s="130"/>
      <c r="H109" s="130"/>
      <c r="I109" s="130"/>
      <c r="J109" s="139"/>
      <c r="K109" s="212"/>
      <c r="L109" s="43"/>
      <c r="M109" s="44"/>
      <c r="N109" s="44"/>
      <c r="O109" s="45"/>
      <c r="P109" s="45"/>
      <c r="Q109" s="42"/>
      <c r="R109" s="42"/>
      <c r="S109" s="42"/>
    </row>
    <row r="110" spans="1:19" ht="15" customHeight="1" hidden="1">
      <c r="A110" s="11">
        <v>52</v>
      </c>
      <c r="B110" s="26" t="s">
        <v>82</v>
      </c>
      <c r="C110" s="118"/>
      <c r="D110" s="27"/>
      <c r="E110" s="130"/>
      <c r="F110" s="130"/>
      <c r="G110" s="130"/>
      <c r="H110" s="130"/>
      <c r="I110" s="130"/>
      <c r="J110" s="139"/>
      <c r="K110" s="212"/>
      <c r="L110" s="43"/>
      <c r="M110" s="44"/>
      <c r="N110" s="44"/>
      <c r="O110" s="45"/>
      <c r="P110" s="45"/>
      <c r="Q110" s="42"/>
      <c r="R110" s="42"/>
      <c r="S110" s="42"/>
    </row>
    <row r="111" spans="1:19" ht="15" customHeight="1" hidden="1">
      <c r="A111" s="11">
        <v>53</v>
      </c>
      <c r="B111" s="26" t="s">
        <v>83</v>
      </c>
      <c r="C111" s="118"/>
      <c r="D111" s="27"/>
      <c r="E111" s="130"/>
      <c r="F111" s="130"/>
      <c r="G111" s="130"/>
      <c r="H111" s="130"/>
      <c r="I111" s="130"/>
      <c r="J111" s="139"/>
      <c r="K111" s="212"/>
      <c r="L111" s="43"/>
      <c r="M111" s="44"/>
      <c r="N111" s="44"/>
      <c r="O111" s="45"/>
      <c r="P111" s="45"/>
      <c r="Q111" s="42"/>
      <c r="R111" s="42"/>
      <c r="S111" s="42"/>
    </row>
    <row r="112" spans="1:19" ht="15" hidden="1">
      <c r="A112" s="11">
        <v>54</v>
      </c>
      <c r="B112" s="26" t="s">
        <v>84</v>
      </c>
      <c r="C112" s="118"/>
      <c r="D112" s="27"/>
      <c r="E112" s="130"/>
      <c r="F112" s="130"/>
      <c r="G112" s="130"/>
      <c r="H112" s="130"/>
      <c r="I112" s="130"/>
      <c r="J112" s="139"/>
      <c r="K112" s="212"/>
      <c r="L112" s="43"/>
      <c r="M112" s="44"/>
      <c r="N112" s="44"/>
      <c r="O112" s="45"/>
      <c r="P112" s="45"/>
      <c r="Q112" s="42"/>
      <c r="R112" s="42"/>
      <c r="S112" s="42"/>
    </row>
    <row r="113" spans="1:19" ht="15" hidden="1">
      <c r="A113" s="11">
        <v>55</v>
      </c>
      <c r="B113" s="26" t="s">
        <v>85</v>
      </c>
      <c r="C113" s="118"/>
      <c r="D113" s="27"/>
      <c r="E113" s="130"/>
      <c r="F113" s="130"/>
      <c r="G113" s="130"/>
      <c r="H113" s="130"/>
      <c r="I113" s="130"/>
      <c r="J113" s="139"/>
      <c r="K113" s="212"/>
      <c r="L113" s="43"/>
      <c r="M113" s="44"/>
      <c r="N113" s="44"/>
      <c r="O113" s="45"/>
      <c r="P113" s="45"/>
      <c r="Q113" s="42"/>
      <c r="R113" s="42"/>
      <c r="S113" s="42"/>
    </row>
    <row r="114" spans="1:19" ht="30" hidden="1">
      <c r="A114" s="11">
        <v>56</v>
      </c>
      <c r="B114" s="26" t="s">
        <v>86</v>
      </c>
      <c r="C114" s="118"/>
      <c r="D114" s="27"/>
      <c r="E114" s="130"/>
      <c r="F114" s="130"/>
      <c r="G114" s="130"/>
      <c r="H114" s="130"/>
      <c r="I114" s="130"/>
      <c r="J114" s="139"/>
      <c r="K114" s="212"/>
      <c r="L114" s="43"/>
      <c r="M114" s="44"/>
      <c r="N114" s="44"/>
      <c r="O114" s="45"/>
      <c r="P114" s="45"/>
      <c r="Q114" s="42"/>
      <c r="R114" s="42"/>
      <c r="S114" s="42"/>
    </row>
    <row r="115" spans="1:19" ht="30" hidden="1">
      <c r="A115" s="11">
        <v>57</v>
      </c>
      <c r="B115" s="26" t="s">
        <v>87</v>
      </c>
      <c r="C115" s="118"/>
      <c r="D115" s="27"/>
      <c r="E115" s="130"/>
      <c r="F115" s="130"/>
      <c r="G115" s="130"/>
      <c r="H115" s="130"/>
      <c r="I115" s="130"/>
      <c r="J115" s="139"/>
      <c r="K115" s="212"/>
      <c r="L115" s="43"/>
      <c r="M115" s="44"/>
      <c r="N115" s="44"/>
      <c r="O115" s="45"/>
      <c r="P115" s="45"/>
      <c r="Q115" s="42"/>
      <c r="R115" s="42"/>
      <c r="S115" s="42"/>
    </row>
    <row r="116" spans="1:19" ht="30" hidden="1">
      <c r="A116" s="11">
        <v>58</v>
      </c>
      <c r="B116" s="26" t="s">
        <v>88</v>
      </c>
      <c r="C116" s="118"/>
      <c r="D116" s="27"/>
      <c r="E116" s="130"/>
      <c r="F116" s="130"/>
      <c r="G116" s="130"/>
      <c r="H116" s="130"/>
      <c r="I116" s="130"/>
      <c r="J116" s="139"/>
      <c r="K116" s="212"/>
      <c r="L116" s="43"/>
      <c r="M116" s="44"/>
      <c r="N116" s="44"/>
      <c r="O116" s="45"/>
      <c r="P116" s="45"/>
      <c r="Q116" s="42"/>
      <c r="R116" s="42"/>
      <c r="S116" s="42"/>
    </row>
    <row r="117" spans="1:19" ht="30" hidden="1">
      <c r="A117" s="11">
        <v>59</v>
      </c>
      <c r="B117" s="26" t="s">
        <v>89</v>
      </c>
      <c r="C117" s="118"/>
      <c r="D117" s="27"/>
      <c r="E117" s="130"/>
      <c r="F117" s="130"/>
      <c r="G117" s="130"/>
      <c r="H117" s="130"/>
      <c r="I117" s="130"/>
      <c r="J117" s="139"/>
      <c r="K117" s="212"/>
      <c r="L117" s="43"/>
      <c r="M117" s="44"/>
      <c r="N117" s="44"/>
      <c r="O117" s="45"/>
      <c r="P117" s="45"/>
      <c r="Q117" s="42"/>
      <c r="R117" s="42"/>
      <c r="S117" s="42"/>
    </row>
    <row r="118" spans="1:19" ht="15" hidden="1">
      <c r="A118" s="11">
        <v>60</v>
      </c>
      <c r="B118" s="26" t="s">
        <v>90</v>
      </c>
      <c r="C118" s="118"/>
      <c r="D118" s="27"/>
      <c r="E118" s="130"/>
      <c r="F118" s="130"/>
      <c r="G118" s="130"/>
      <c r="H118" s="130"/>
      <c r="I118" s="130"/>
      <c r="J118" s="139"/>
      <c r="K118" s="212"/>
      <c r="L118" s="43"/>
      <c r="M118" s="44"/>
      <c r="N118" s="44"/>
      <c r="O118" s="45"/>
      <c r="P118" s="45"/>
      <c r="Q118" s="42"/>
      <c r="R118" s="42"/>
      <c r="S118" s="42"/>
    </row>
    <row r="119" spans="1:19" ht="15" hidden="1">
      <c r="A119" s="11">
        <v>61</v>
      </c>
      <c r="B119" s="26" t="s">
        <v>91</v>
      </c>
      <c r="C119" s="118"/>
      <c r="D119" s="27"/>
      <c r="E119" s="130"/>
      <c r="F119" s="130"/>
      <c r="G119" s="130"/>
      <c r="H119" s="130"/>
      <c r="I119" s="130"/>
      <c r="J119" s="139"/>
      <c r="K119" s="212"/>
      <c r="L119" s="43"/>
      <c r="M119" s="44"/>
      <c r="N119" s="44"/>
      <c r="O119" s="45"/>
      <c r="P119" s="45"/>
      <c r="Q119" s="42"/>
      <c r="R119" s="42"/>
      <c r="S119" s="42"/>
    </row>
    <row r="120" spans="1:19" ht="15" hidden="1">
      <c r="A120" s="11">
        <v>62</v>
      </c>
      <c r="B120" s="26" t="s">
        <v>92</v>
      </c>
      <c r="C120" s="118"/>
      <c r="D120" s="27"/>
      <c r="E120" s="130"/>
      <c r="F120" s="130"/>
      <c r="G120" s="130"/>
      <c r="H120" s="130"/>
      <c r="I120" s="130"/>
      <c r="J120" s="139"/>
      <c r="K120" s="212"/>
      <c r="L120" s="43"/>
      <c r="M120" s="44"/>
      <c r="N120" s="44"/>
      <c r="O120" s="45"/>
      <c r="P120" s="45"/>
      <c r="Q120" s="42"/>
      <c r="R120" s="42"/>
      <c r="S120" s="42"/>
    </row>
    <row r="121" spans="1:19" ht="15" hidden="1">
      <c r="A121" s="11">
        <v>63</v>
      </c>
      <c r="B121" s="26" t="s">
        <v>93</v>
      </c>
      <c r="C121" s="118"/>
      <c r="D121" s="27"/>
      <c r="E121" s="130"/>
      <c r="F121" s="130"/>
      <c r="G121" s="130"/>
      <c r="H121" s="130"/>
      <c r="I121" s="130"/>
      <c r="J121" s="139"/>
      <c r="K121" s="212"/>
      <c r="L121" s="43"/>
      <c r="M121" s="44"/>
      <c r="N121" s="44"/>
      <c r="O121" s="45"/>
      <c r="P121" s="45"/>
      <c r="Q121" s="42"/>
      <c r="R121" s="42"/>
      <c r="S121" s="42"/>
    </row>
    <row r="122" spans="1:19" ht="15" hidden="1">
      <c r="A122" s="11">
        <v>64</v>
      </c>
      <c r="B122" s="26" t="s">
        <v>94</v>
      </c>
      <c r="C122" s="118"/>
      <c r="D122" s="27"/>
      <c r="E122" s="130"/>
      <c r="F122" s="130"/>
      <c r="G122" s="130"/>
      <c r="H122" s="130"/>
      <c r="I122" s="130"/>
      <c r="J122" s="139"/>
      <c r="K122" s="212"/>
      <c r="L122" s="43"/>
      <c r="M122" s="44"/>
      <c r="N122" s="44"/>
      <c r="O122" s="45"/>
      <c r="P122" s="45"/>
      <c r="Q122" s="42"/>
      <c r="R122" s="42"/>
      <c r="S122" s="42"/>
    </row>
    <row r="123" spans="1:19" ht="15" hidden="1">
      <c r="A123" s="11">
        <v>65</v>
      </c>
      <c r="B123" s="26" t="s">
        <v>95</v>
      </c>
      <c r="C123" s="118"/>
      <c r="D123" s="27"/>
      <c r="E123" s="130"/>
      <c r="F123" s="130"/>
      <c r="G123" s="130"/>
      <c r="H123" s="130"/>
      <c r="I123" s="130"/>
      <c r="J123" s="139"/>
      <c r="K123" s="212"/>
      <c r="L123" s="42"/>
      <c r="M123" s="42"/>
      <c r="N123" s="42"/>
      <c r="O123" s="42"/>
      <c r="P123" s="42"/>
      <c r="Q123" s="42"/>
      <c r="R123" s="42"/>
      <c r="S123" s="42"/>
    </row>
    <row r="124" spans="1:19" ht="15" hidden="1">
      <c r="A124" s="11">
        <v>66</v>
      </c>
      <c r="B124" s="26" t="s">
        <v>96</v>
      </c>
      <c r="C124" s="118"/>
      <c r="D124" s="27"/>
      <c r="E124" s="130"/>
      <c r="F124" s="130"/>
      <c r="G124" s="130"/>
      <c r="H124" s="130"/>
      <c r="I124" s="130"/>
      <c r="J124" s="139"/>
      <c r="K124" s="212"/>
      <c r="L124" s="42"/>
      <c r="M124" s="42"/>
      <c r="N124" s="42"/>
      <c r="O124" s="42"/>
      <c r="P124" s="42"/>
      <c r="Q124" s="42"/>
      <c r="R124" s="42"/>
      <c r="S124" s="42"/>
    </row>
    <row r="125" spans="12:19" ht="12.75" hidden="1">
      <c r="L125" s="42"/>
      <c r="M125" s="42"/>
      <c r="N125" s="42"/>
      <c r="O125" s="42"/>
      <c r="P125" s="42"/>
      <c r="Q125" s="42"/>
      <c r="R125" s="42"/>
      <c r="S125" s="42"/>
    </row>
    <row r="126" spans="1:19" ht="45.75" hidden="1" thickBot="1">
      <c r="A126" s="12" t="s">
        <v>97</v>
      </c>
      <c r="B126" s="13" t="s">
        <v>98</v>
      </c>
      <c r="C126" s="119" t="s">
        <v>99</v>
      </c>
      <c r="E126" s="131"/>
      <c r="F126" s="131"/>
      <c r="G126" s="131"/>
      <c r="H126" s="131"/>
      <c r="I126" s="131"/>
      <c r="J126" s="140" t="s">
        <v>100</v>
      </c>
      <c r="K126" s="213" t="s">
        <v>271</v>
      </c>
      <c r="L126" s="42"/>
      <c r="M126" s="42"/>
      <c r="N126" s="42"/>
      <c r="O126" s="42"/>
      <c r="P126" s="42"/>
      <c r="Q126" s="42"/>
      <c r="R126" s="42"/>
      <c r="S126" s="42"/>
    </row>
    <row r="127" spans="1:19" ht="75.75" hidden="1" thickBot="1">
      <c r="A127" s="15" t="s">
        <v>101</v>
      </c>
      <c r="B127" s="16" t="s">
        <v>102</v>
      </c>
      <c r="C127" s="120">
        <v>2</v>
      </c>
      <c r="E127" s="132"/>
      <c r="F127" s="132"/>
      <c r="G127" s="132"/>
      <c r="H127" s="132"/>
      <c r="I127" s="132"/>
      <c r="J127" s="141">
        <v>1940</v>
      </c>
      <c r="K127" s="142">
        <v>3880</v>
      </c>
      <c r="L127" s="42"/>
      <c r="M127" s="42"/>
      <c r="N127" s="42"/>
      <c r="O127" s="42"/>
      <c r="P127" s="42"/>
      <c r="Q127" s="42"/>
      <c r="R127" s="42"/>
      <c r="S127" s="42"/>
    </row>
    <row r="128" spans="1:19" ht="75.75" hidden="1" thickBot="1">
      <c r="A128" s="15" t="s">
        <v>103</v>
      </c>
      <c r="B128" s="16" t="s">
        <v>104</v>
      </c>
      <c r="C128" s="120">
        <v>3</v>
      </c>
      <c r="E128" s="132"/>
      <c r="F128" s="132"/>
      <c r="G128" s="132"/>
      <c r="H128" s="132"/>
      <c r="I128" s="132"/>
      <c r="J128" s="141">
        <v>990</v>
      </c>
      <c r="K128" s="142">
        <v>2970</v>
      </c>
      <c r="L128" s="42"/>
      <c r="M128" s="42"/>
      <c r="N128" s="42"/>
      <c r="O128" s="42"/>
      <c r="P128" s="42"/>
      <c r="Q128" s="42"/>
      <c r="R128" s="42"/>
      <c r="S128" s="42"/>
    </row>
    <row r="129" spans="1:19" s="25" customFormat="1" ht="75.75" hidden="1" thickBot="1">
      <c r="A129" s="15" t="s">
        <v>103</v>
      </c>
      <c r="B129" s="16" t="s">
        <v>105</v>
      </c>
      <c r="C129" s="120">
        <v>4</v>
      </c>
      <c r="D129"/>
      <c r="E129" s="132"/>
      <c r="F129" s="132"/>
      <c r="G129" s="132"/>
      <c r="H129" s="132"/>
      <c r="I129" s="132"/>
      <c r="J129" s="141">
        <v>1250</v>
      </c>
      <c r="K129" s="142">
        <v>5000</v>
      </c>
      <c r="L129" s="46"/>
      <c r="M129" s="46"/>
      <c r="N129" s="46"/>
      <c r="O129" s="46"/>
      <c r="P129" s="46"/>
      <c r="Q129" s="46"/>
      <c r="R129" s="46"/>
      <c r="S129" s="46"/>
    </row>
    <row r="130" spans="1:19" s="25" customFormat="1" ht="75.75" hidden="1" thickBot="1">
      <c r="A130" s="15" t="s">
        <v>101</v>
      </c>
      <c r="B130" s="16" t="s">
        <v>106</v>
      </c>
      <c r="C130" s="120">
        <v>2</v>
      </c>
      <c r="D130"/>
      <c r="E130" s="132"/>
      <c r="F130" s="132"/>
      <c r="G130" s="132"/>
      <c r="H130" s="132"/>
      <c r="I130" s="132"/>
      <c r="J130" s="141">
        <v>320</v>
      </c>
      <c r="K130" s="142">
        <v>640</v>
      </c>
      <c r="L130" s="46"/>
      <c r="M130" s="46"/>
      <c r="N130" s="46"/>
      <c r="O130" s="46"/>
      <c r="P130" s="46"/>
      <c r="Q130" s="46"/>
      <c r="R130" s="46"/>
      <c r="S130" s="46"/>
    </row>
    <row r="131" spans="1:19" ht="75.75" hidden="1" thickBot="1">
      <c r="A131" s="15" t="s">
        <v>107</v>
      </c>
      <c r="B131" s="16" t="s">
        <v>108</v>
      </c>
      <c r="C131" s="120">
        <v>4</v>
      </c>
      <c r="E131" s="132"/>
      <c r="F131" s="132"/>
      <c r="G131" s="132"/>
      <c r="H131" s="132"/>
      <c r="I131" s="132"/>
      <c r="J131" s="141">
        <v>1320</v>
      </c>
      <c r="K131" s="142">
        <v>5280</v>
      </c>
      <c r="L131" s="42"/>
      <c r="M131" s="42"/>
      <c r="N131" s="42"/>
      <c r="O131" s="42"/>
      <c r="P131" s="42"/>
      <c r="Q131" s="42"/>
      <c r="R131" s="42"/>
      <c r="S131" s="42"/>
    </row>
    <row r="132" spans="1:19" ht="45.75" hidden="1" thickBot="1">
      <c r="A132" s="18" t="s">
        <v>109</v>
      </c>
      <c r="B132" s="19" t="s">
        <v>110</v>
      </c>
      <c r="C132" s="121">
        <v>4</v>
      </c>
      <c r="E132" s="133"/>
      <c r="F132" s="133"/>
      <c r="G132" s="133"/>
      <c r="H132" s="133"/>
      <c r="I132" s="133"/>
      <c r="J132" s="143">
        <v>15.5</v>
      </c>
      <c r="K132" s="142">
        <v>62</v>
      </c>
      <c r="L132" s="42"/>
      <c r="M132" s="42"/>
      <c r="N132" s="42"/>
      <c r="O132" s="42"/>
      <c r="P132" s="42"/>
      <c r="Q132" s="42"/>
      <c r="R132" s="42"/>
      <c r="S132" s="42"/>
    </row>
    <row r="133" spans="1:19" ht="45.75" hidden="1" thickBot="1">
      <c r="A133" s="15" t="s">
        <v>111</v>
      </c>
      <c r="B133" s="16" t="s">
        <v>112</v>
      </c>
      <c r="C133" s="120">
        <v>4</v>
      </c>
      <c r="E133" s="132"/>
      <c r="F133" s="132"/>
      <c r="G133" s="132"/>
      <c r="H133" s="132"/>
      <c r="I133" s="132"/>
      <c r="J133" s="141">
        <v>124</v>
      </c>
      <c r="K133" s="142">
        <v>496</v>
      </c>
      <c r="L133" s="42"/>
      <c r="M133" s="42"/>
      <c r="N133" s="42"/>
      <c r="O133" s="42"/>
      <c r="P133" s="42"/>
      <c r="Q133" s="42"/>
      <c r="R133" s="42"/>
      <c r="S133" s="42"/>
    </row>
    <row r="134" spans="1:19" ht="90.75" hidden="1" thickBot="1">
      <c r="A134" s="15" t="s">
        <v>113</v>
      </c>
      <c r="B134" s="16" t="s">
        <v>114</v>
      </c>
      <c r="C134" s="120">
        <v>3</v>
      </c>
      <c r="E134" s="132"/>
      <c r="F134" s="132"/>
      <c r="G134" s="132"/>
      <c r="H134" s="132"/>
      <c r="I134" s="132"/>
      <c r="J134" s="141">
        <v>188</v>
      </c>
      <c r="K134" s="142">
        <v>564</v>
      </c>
      <c r="L134" s="42"/>
      <c r="M134" s="42"/>
      <c r="N134" s="42"/>
      <c r="O134" s="42"/>
      <c r="P134" s="42"/>
      <c r="Q134" s="42"/>
      <c r="R134" s="42"/>
      <c r="S134" s="42"/>
    </row>
    <row r="135" spans="1:19" ht="30.75" hidden="1" thickBot="1">
      <c r="A135" s="22" t="s">
        <v>115</v>
      </c>
      <c r="B135" s="23" t="s">
        <v>116</v>
      </c>
      <c r="C135" s="122">
        <v>4</v>
      </c>
      <c r="D135" s="25"/>
      <c r="E135" s="134"/>
      <c r="F135" s="134"/>
      <c r="G135" s="134"/>
      <c r="H135" s="134"/>
      <c r="I135" s="134"/>
      <c r="J135" s="144">
        <v>15.5</v>
      </c>
      <c r="K135" s="145">
        <v>62</v>
      </c>
      <c r="L135" s="42"/>
      <c r="M135" s="42"/>
      <c r="N135" s="42"/>
      <c r="O135" s="42"/>
      <c r="P135" s="42"/>
      <c r="Q135" s="42"/>
      <c r="R135" s="42"/>
      <c r="S135" s="42"/>
    </row>
    <row r="136" spans="1:19" ht="30.75" hidden="1" thickBot="1">
      <c r="A136" s="22" t="s">
        <v>111</v>
      </c>
      <c r="B136" s="23" t="s">
        <v>117</v>
      </c>
      <c r="C136" s="122">
        <v>4</v>
      </c>
      <c r="D136" s="25"/>
      <c r="E136" s="134"/>
      <c r="F136" s="134"/>
      <c r="G136" s="134"/>
      <c r="H136" s="134"/>
      <c r="I136" s="134"/>
      <c r="J136" s="144">
        <v>24</v>
      </c>
      <c r="K136" s="145">
        <v>96</v>
      </c>
      <c r="L136" s="42"/>
      <c r="M136" s="42"/>
      <c r="N136" s="42"/>
      <c r="O136" s="42"/>
      <c r="P136" s="42"/>
      <c r="Q136" s="42"/>
      <c r="R136" s="42"/>
      <c r="S136" s="42"/>
    </row>
    <row r="137" spans="1:19" ht="30.75" hidden="1" thickBot="1">
      <c r="A137" s="15" t="s">
        <v>111</v>
      </c>
      <c r="B137" s="23" t="s">
        <v>118</v>
      </c>
      <c r="C137" s="120">
        <v>6</v>
      </c>
      <c r="E137" s="132"/>
      <c r="F137" s="132"/>
      <c r="G137" s="132"/>
      <c r="H137" s="132"/>
      <c r="I137" s="132"/>
      <c r="J137" s="144">
        <v>15.5</v>
      </c>
      <c r="K137" s="142">
        <v>93</v>
      </c>
      <c r="L137" s="42"/>
      <c r="M137" s="42"/>
      <c r="N137" s="42"/>
      <c r="O137" s="42"/>
      <c r="P137" s="42"/>
      <c r="Q137" s="42"/>
      <c r="R137" s="42"/>
      <c r="S137" s="42"/>
    </row>
    <row r="138" spans="1:19" ht="45.75" hidden="1" thickBot="1">
      <c r="A138" s="15" t="s">
        <v>119</v>
      </c>
      <c r="B138" s="23" t="s">
        <v>120</v>
      </c>
      <c r="C138" s="120">
        <v>3</v>
      </c>
      <c r="E138" s="132"/>
      <c r="F138" s="132"/>
      <c r="G138" s="132"/>
      <c r="H138" s="132"/>
      <c r="I138" s="132"/>
      <c r="J138" s="144">
        <v>17</v>
      </c>
      <c r="K138" s="142">
        <v>51</v>
      </c>
      <c r="L138" s="42"/>
      <c r="M138" s="42"/>
      <c r="N138" s="42"/>
      <c r="O138" s="42"/>
      <c r="P138" s="42"/>
      <c r="Q138" s="42"/>
      <c r="R138" s="42"/>
      <c r="S138" s="42"/>
    </row>
    <row r="139" spans="1:19" ht="30.75" hidden="1" thickBot="1">
      <c r="A139" s="15" t="s">
        <v>121</v>
      </c>
      <c r="B139" s="16" t="s">
        <v>122</v>
      </c>
      <c r="C139" s="120">
        <v>204</v>
      </c>
      <c r="E139" s="132"/>
      <c r="F139" s="132"/>
      <c r="G139" s="132"/>
      <c r="H139" s="132"/>
      <c r="I139" s="132"/>
      <c r="J139" s="141">
        <v>0.52</v>
      </c>
      <c r="K139" s="142">
        <v>106.08</v>
      </c>
      <c r="L139" s="42"/>
      <c r="M139" s="42"/>
      <c r="N139" s="42"/>
      <c r="O139" s="42"/>
      <c r="P139" s="42"/>
      <c r="Q139" s="42"/>
      <c r="R139" s="42"/>
      <c r="S139" s="42"/>
    </row>
    <row r="140" spans="1:19" ht="30.75" hidden="1" thickBot="1">
      <c r="A140" s="15" t="s">
        <v>121</v>
      </c>
      <c r="B140" s="16" t="s">
        <v>123</v>
      </c>
      <c r="C140" s="120">
        <v>48</v>
      </c>
      <c r="E140" s="132"/>
      <c r="F140" s="132"/>
      <c r="G140" s="132"/>
      <c r="H140" s="132"/>
      <c r="I140" s="132"/>
      <c r="J140" s="141">
        <v>0.35</v>
      </c>
      <c r="K140" s="142">
        <v>16.8</v>
      </c>
      <c r="L140" s="42"/>
      <c r="M140" s="42"/>
      <c r="N140" s="42"/>
      <c r="O140" s="42"/>
      <c r="P140" s="42"/>
      <c r="Q140" s="42"/>
      <c r="R140" s="42"/>
      <c r="S140" s="42"/>
    </row>
    <row r="141" spans="1:19" ht="30.75" hidden="1" thickBot="1">
      <c r="A141" s="15" t="s">
        <v>121</v>
      </c>
      <c r="B141" s="16" t="s">
        <v>124</v>
      </c>
      <c r="C141" s="120">
        <v>48</v>
      </c>
      <c r="E141" s="132"/>
      <c r="F141" s="132"/>
      <c r="G141" s="132"/>
      <c r="H141" s="132"/>
      <c r="I141" s="132"/>
      <c r="J141" s="141">
        <v>0.52</v>
      </c>
      <c r="K141" s="142">
        <v>24.96</v>
      </c>
      <c r="L141" s="42"/>
      <c r="M141" s="42"/>
      <c r="N141" s="42"/>
      <c r="O141" s="42"/>
      <c r="P141" s="42"/>
      <c r="Q141" s="42"/>
      <c r="R141" s="42"/>
      <c r="S141" s="42"/>
    </row>
    <row r="142" spans="1:19" ht="30.75" hidden="1" thickBot="1">
      <c r="A142" s="15" t="s">
        <v>121</v>
      </c>
      <c r="B142" s="16" t="s">
        <v>125</v>
      </c>
      <c r="C142" s="120">
        <v>24</v>
      </c>
      <c r="E142" s="132"/>
      <c r="F142" s="132"/>
      <c r="G142" s="132"/>
      <c r="H142" s="132"/>
      <c r="I142" s="132"/>
      <c r="J142" s="141">
        <v>0.49</v>
      </c>
      <c r="K142" s="142">
        <v>11.76</v>
      </c>
      <c r="L142" s="42"/>
      <c r="M142" s="42"/>
      <c r="N142" s="42"/>
      <c r="O142" s="42"/>
      <c r="P142" s="42"/>
      <c r="Q142" s="42"/>
      <c r="R142" s="42"/>
      <c r="S142" s="42"/>
    </row>
    <row r="143" spans="1:19" ht="30.75" hidden="1" thickBot="1">
      <c r="A143" s="15" t="s">
        <v>121</v>
      </c>
      <c r="B143" s="16" t="s">
        <v>126</v>
      </c>
      <c r="C143" s="120">
        <v>24</v>
      </c>
      <c r="E143" s="132"/>
      <c r="F143" s="132"/>
      <c r="G143" s="132"/>
      <c r="H143" s="132"/>
      <c r="I143" s="132"/>
      <c r="J143" s="141">
        <v>1.19</v>
      </c>
      <c r="K143" s="142">
        <v>28.56</v>
      </c>
      <c r="L143" s="42"/>
      <c r="M143" s="42"/>
      <c r="N143" s="42"/>
      <c r="O143" s="42"/>
      <c r="P143" s="42"/>
      <c r="Q143" s="42"/>
      <c r="R143" s="42"/>
      <c r="S143" s="42"/>
    </row>
    <row r="144" spans="1:19" ht="15.75" hidden="1" thickBot="1">
      <c r="A144" s="18" t="s">
        <v>127</v>
      </c>
      <c r="B144" s="21" t="s">
        <v>128</v>
      </c>
      <c r="C144" s="121">
        <v>4</v>
      </c>
      <c r="E144" s="133"/>
      <c r="F144" s="133"/>
      <c r="G144" s="133"/>
      <c r="H144" s="133"/>
      <c r="I144" s="133"/>
      <c r="J144" s="143">
        <v>20.5</v>
      </c>
      <c r="K144" s="142">
        <v>82</v>
      </c>
      <c r="L144" s="42"/>
      <c r="M144" s="42"/>
      <c r="N144" s="42"/>
      <c r="O144" s="42"/>
      <c r="P144" s="42"/>
      <c r="Q144" s="42"/>
      <c r="R144" s="42"/>
      <c r="S144" s="42"/>
    </row>
    <row r="145" spans="1:19" ht="15.75" hidden="1" thickBot="1">
      <c r="A145" s="18" t="s">
        <v>129</v>
      </c>
      <c r="B145" s="21" t="s">
        <v>130</v>
      </c>
      <c r="C145" s="121">
        <v>4</v>
      </c>
      <c r="E145" s="133"/>
      <c r="F145" s="133"/>
      <c r="G145" s="133"/>
      <c r="H145" s="133"/>
      <c r="I145" s="133"/>
      <c r="J145" s="143">
        <v>16.9</v>
      </c>
      <c r="K145" s="142">
        <v>67.6</v>
      </c>
      <c r="L145" s="42"/>
      <c r="M145" s="42"/>
      <c r="N145" s="42"/>
      <c r="O145" s="42"/>
      <c r="P145" s="42"/>
      <c r="Q145" s="42"/>
      <c r="R145" s="42"/>
      <c r="S145" s="42"/>
    </row>
    <row r="146" spans="1:19" ht="15.75" hidden="1" thickBot="1">
      <c r="A146" s="18" t="s">
        <v>131</v>
      </c>
      <c r="B146" s="21" t="s">
        <v>132</v>
      </c>
      <c r="C146" s="121">
        <v>4</v>
      </c>
      <c r="E146" s="133"/>
      <c r="F146" s="133"/>
      <c r="G146" s="133"/>
      <c r="H146" s="133"/>
      <c r="I146" s="133"/>
      <c r="J146" s="143">
        <v>12.8</v>
      </c>
      <c r="K146" s="142">
        <v>51.2</v>
      </c>
      <c r="L146" s="42"/>
      <c r="M146" s="42"/>
      <c r="N146" s="42"/>
      <c r="O146" s="42"/>
      <c r="P146" s="42"/>
      <c r="Q146" s="42"/>
      <c r="R146" s="42"/>
      <c r="S146" s="42"/>
    </row>
    <row r="147" spans="1:19" ht="15.75" hidden="1" thickBot="1">
      <c r="A147" s="18" t="s">
        <v>133</v>
      </c>
      <c r="B147" s="21" t="s">
        <v>134</v>
      </c>
      <c r="C147" s="121">
        <v>4</v>
      </c>
      <c r="E147" s="133"/>
      <c r="F147" s="133"/>
      <c r="G147" s="133"/>
      <c r="H147" s="133"/>
      <c r="I147" s="133"/>
      <c r="J147" s="143">
        <v>17.9</v>
      </c>
      <c r="K147" s="142">
        <v>71.6</v>
      </c>
      <c r="L147" s="42"/>
      <c r="M147" s="42"/>
      <c r="N147" s="42"/>
      <c r="O147" s="42"/>
      <c r="P147" s="42"/>
      <c r="Q147" s="42"/>
      <c r="R147" s="42"/>
      <c r="S147" s="42"/>
    </row>
    <row r="148" spans="1:19" ht="15.75" hidden="1" thickBot="1">
      <c r="A148" s="18" t="s">
        <v>135</v>
      </c>
      <c r="B148" s="21" t="s">
        <v>136</v>
      </c>
      <c r="C148" s="121">
        <v>4</v>
      </c>
      <c r="E148" s="133"/>
      <c r="F148" s="133"/>
      <c r="G148" s="133"/>
      <c r="H148" s="133"/>
      <c r="I148" s="133"/>
      <c r="J148" s="143">
        <v>15.4</v>
      </c>
      <c r="K148" s="142">
        <v>61.6</v>
      </c>
      <c r="L148" s="42"/>
      <c r="M148" s="42"/>
      <c r="N148" s="42"/>
      <c r="O148" s="42"/>
      <c r="P148" s="42"/>
      <c r="Q148" s="42"/>
      <c r="R148" s="42"/>
      <c r="S148" s="42"/>
    </row>
    <row r="149" spans="1:19" ht="15.75" hidden="1" thickBot="1">
      <c r="A149" s="18" t="s">
        <v>137</v>
      </c>
      <c r="B149" s="21" t="s">
        <v>138</v>
      </c>
      <c r="C149" s="121">
        <v>4</v>
      </c>
      <c r="E149" s="133"/>
      <c r="F149" s="133"/>
      <c r="G149" s="133"/>
      <c r="H149" s="133"/>
      <c r="I149" s="133"/>
      <c r="J149" s="143">
        <v>17.9</v>
      </c>
      <c r="K149" s="142">
        <v>71.6</v>
      </c>
      <c r="L149" s="42"/>
      <c r="M149" s="42"/>
      <c r="N149" s="42"/>
      <c r="O149" s="42"/>
      <c r="P149" s="42"/>
      <c r="Q149" s="42"/>
      <c r="R149" s="42"/>
      <c r="S149" s="42"/>
    </row>
    <row r="150" spans="1:19" ht="15.75" hidden="1" thickBot="1">
      <c r="A150" s="18" t="s">
        <v>139</v>
      </c>
      <c r="B150" s="21" t="s">
        <v>140</v>
      </c>
      <c r="C150" s="121">
        <v>8</v>
      </c>
      <c r="E150" s="133"/>
      <c r="F150" s="133"/>
      <c r="G150" s="133"/>
      <c r="H150" s="133"/>
      <c r="I150" s="133"/>
      <c r="J150" s="143">
        <v>9.5</v>
      </c>
      <c r="K150" s="142">
        <v>76</v>
      </c>
      <c r="L150" s="42"/>
      <c r="M150" s="42"/>
      <c r="N150" s="42"/>
      <c r="O150" s="42"/>
      <c r="P150" s="42"/>
      <c r="Q150" s="42"/>
      <c r="R150" s="42"/>
      <c r="S150" s="42"/>
    </row>
    <row r="151" spans="1:19" ht="15.75" hidden="1" thickBot="1">
      <c r="A151" s="18" t="s">
        <v>141</v>
      </c>
      <c r="B151" s="21" t="s">
        <v>142</v>
      </c>
      <c r="C151" s="121">
        <v>3</v>
      </c>
      <c r="E151" s="133"/>
      <c r="F151" s="133"/>
      <c r="G151" s="133"/>
      <c r="H151" s="133"/>
      <c r="I151" s="133"/>
      <c r="J151" s="143">
        <v>3.9</v>
      </c>
      <c r="K151" s="142">
        <v>11.7</v>
      </c>
      <c r="L151" s="42"/>
      <c r="M151" s="42"/>
      <c r="N151" s="42"/>
      <c r="O151" s="42"/>
      <c r="P151" s="42"/>
      <c r="Q151" s="42"/>
      <c r="R151" s="42"/>
      <c r="S151" s="42"/>
    </row>
    <row r="152" spans="1:19" ht="15.75" hidden="1" thickBot="1">
      <c r="A152" s="18" t="s">
        <v>143</v>
      </c>
      <c r="B152" s="21" t="s">
        <v>144</v>
      </c>
      <c r="C152" s="121">
        <v>3</v>
      </c>
      <c r="E152" s="133"/>
      <c r="F152" s="133"/>
      <c r="G152" s="133"/>
      <c r="H152" s="133"/>
      <c r="I152" s="133"/>
      <c r="J152" s="143">
        <v>3.5</v>
      </c>
      <c r="K152" s="142">
        <v>10.5</v>
      </c>
      <c r="L152" s="42"/>
      <c r="M152" s="42"/>
      <c r="N152" s="42"/>
      <c r="O152" s="42"/>
      <c r="P152" s="42"/>
      <c r="Q152" s="42"/>
      <c r="R152" s="42"/>
      <c r="S152" s="42"/>
    </row>
    <row r="153" spans="1:19" ht="15.75" hidden="1" thickBot="1">
      <c r="A153" s="18" t="s">
        <v>145</v>
      </c>
      <c r="B153" s="21" t="s">
        <v>146</v>
      </c>
      <c r="C153" s="121">
        <v>350</v>
      </c>
      <c r="E153" s="133"/>
      <c r="F153" s="133"/>
      <c r="G153" s="133"/>
      <c r="H153" s="133"/>
      <c r="I153" s="133"/>
      <c r="J153" s="143">
        <v>1.72</v>
      </c>
      <c r="K153" s="142">
        <v>602</v>
      </c>
      <c r="L153" s="42"/>
      <c r="M153" s="42"/>
      <c r="N153" s="42"/>
      <c r="O153" s="42"/>
      <c r="P153" s="42"/>
      <c r="Q153" s="42"/>
      <c r="R153" s="42"/>
      <c r="S153" s="42"/>
    </row>
    <row r="154" spans="1:19" ht="15.75" hidden="1" thickBot="1">
      <c r="A154" s="18" t="s">
        <v>147</v>
      </c>
      <c r="B154" s="21" t="s">
        <v>148</v>
      </c>
      <c r="C154" s="121">
        <v>200</v>
      </c>
      <c r="E154" s="133"/>
      <c r="F154" s="133"/>
      <c r="G154" s="133"/>
      <c r="H154" s="133"/>
      <c r="I154" s="133"/>
      <c r="J154" s="143">
        <v>1.54</v>
      </c>
      <c r="K154" s="142">
        <v>308</v>
      </c>
      <c r="L154" s="42"/>
      <c r="M154" s="42"/>
      <c r="N154" s="42"/>
      <c r="O154" s="42"/>
      <c r="P154" s="42"/>
      <c r="Q154" s="42"/>
      <c r="R154" s="42"/>
      <c r="S154" s="42"/>
    </row>
    <row r="155" spans="1:19" ht="15.75" hidden="1" thickBot="1">
      <c r="A155" s="18" t="s">
        <v>149</v>
      </c>
      <c r="B155" s="21" t="s">
        <v>150</v>
      </c>
      <c r="C155" s="121">
        <v>80</v>
      </c>
      <c r="E155" s="133"/>
      <c r="F155" s="133"/>
      <c r="G155" s="133"/>
      <c r="H155" s="133"/>
      <c r="I155" s="133"/>
      <c r="J155" s="143">
        <v>2.1</v>
      </c>
      <c r="K155" s="142">
        <v>168</v>
      </c>
      <c r="L155" s="42"/>
      <c r="M155" s="42"/>
      <c r="N155" s="42"/>
      <c r="O155" s="42"/>
      <c r="P155" s="42"/>
      <c r="Q155" s="42"/>
      <c r="R155" s="42"/>
      <c r="S155" s="42"/>
    </row>
    <row r="156" spans="1:19" ht="15.75" hidden="1" thickBot="1">
      <c r="A156" s="18" t="s">
        <v>151</v>
      </c>
      <c r="B156" s="21" t="s">
        <v>152</v>
      </c>
      <c r="C156" s="121">
        <v>48</v>
      </c>
      <c r="E156" s="133"/>
      <c r="F156" s="133"/>
      <c r="G156" s="133"/>
      <c r="H156" s="133"/>
      <c r="I156" s="133"/>
      <c r="J156" s="143">
        <v>0.35</v>
      </c>
      <c r="K156" s="142">
        <v>16.8</v>
      </c>
      <c r="L156" s="42"/>
      <c r="M156" s="42"/>
      <c r="N156" s="42"/>
      <c r="O156" s="42"/>
      <c r="P156" s="42"/>
      <c r="Q156" s="42"/>
      <c r="R156" s="42"/>
      <c r="S156" s="42"/>
    </row>
    <row r="157" spans="1:19" ht="15.75" hidden="1" thickBot="1">
      <c r="A157" s="18" t="s">
        <v>153</v>
      </c>
      <c r="B157" s="21" t="s">
        <v>154</v>
      </c>
      <c r="C157" s="121">
        <v>30</v>
      </c>
      <c r="E157" s="133"/>
      <c r="F157" s="133"/>
      <c r="G157" s="133"/>
      <c r="H157" s="133"/>
      <c r="I157" s="133"/>
      <c r="J157" s="143">
        <v>0.89</v>
      </c>
      <c r="K157" s="142">
        <v>26.7</v>
      </c>
      <c r="L157" s="42"/>
      <c r="M157" s="42"/>
      <c r="N157" s="42"/>
      <c r="O157" s="42"/>
      <c r="P157" s="42"/>
      <c r="Q157" s="42"/>
      <c r="R157" s="42"/>
      <c r="S157" s="42"/>
    </row>
    <row r="158" spans="1:19" ht="15.75" hidden="1" thickBot="1">
      <c r="A158" s="18" t="s">
        <v>155</v>
      </c>
      <c r="B158" s="21" t="s">
        <v>156</v>
      </c>
      <c r="C158" s="121">
        <v>30</v>
      </c>
      <c r="E158" s="133"/>
      <c r="F158" s="133"/>
      <c r="G158" s="133"/>
      <c r="H158" s="133"/>
      <c r="I158" s="133"/>
      <c r="J158" s="143">
        <v>0.83</v>
      </c>
      <c r="K158" s="142">
        <v>24.9</v>
      </c>
      <c r="L158" s="42"/>
      <c r="M158" s="42"/>
      <c r="N158" s="42"/>
      <c r="O158" s="42"/>
      <c r="P158" s="42"/>
      <c r="Q158" s="42"/>
      <c r="R158" s="42"/>
      <c r="S158" s="42"/>
    </row>
    <row r="159" spans="1:19" ht="15.75" hidden="1" thickBot="1">
      <c r="A159" s="18" t="s">
        <v>157</v>
      </c>
      <c r="B159" s="21" t="s">
        <v>158</v>
      </c>
      <c r="C159" s="121">
        <v>30</v>
      </c>
      <c r="E159" s="133"/>
      <c r="F159" s="133"/>
      <c r="G159" s="133"/>
      <c r="H159" s="133"/>
      <c r="I159" s="133"/>
      <c r="J159" s="143">
        <v>0.77</v>
      </c>
      <c r="K159" s="142">
        <v>23.1</v>
      </c>
      <c r="L159" s="42"/>
      <c r="M159" s="42"/>
      <c r="N159" s="42"/>
      <c r="O159" s="42"/>
      <c r="P159" s="42"/>
      <c r="Q159" s="42"/>
      <c r="R159" s="42"/>
      <c r="S159" s="42"/>
    </row>
    <row r="160" spans="1:19" ht="15.75" hidden="1" thickBot="1">
      <c r="A160" s="18" t="s">
        <v>159</v>
      </c>
      <c r="B160" s="21" t="s">
        <v>160</v>
      </c>
      <c r="C160" s="121">
        <v>30</v>
      </c>
      <c r="E160" s="133"/>
      <c r="F160" s="133"/>
      <c r="G160" s="133"/>
      <c r="H160" s="133"/>
      <c r="I160" s="133"/>
      <c r="J160" s="143">
        <v>0.68</v>
      </c>
      <c r="K160" s="142">
        <v>20.4</v>
      </c>
      <c r="L160" s="42"/>
      <c r="M160" s="42"/>
      <c r="N160" s="42"/>
      <c r="O160" s="42"/>
      <c r="P160" s="42"/>
      <c r="Q160" s="42"/>
      <c r="R160" s="42"/>
      <c r="S160" s="42"/>
    </row>
    <row r="161" spans="1:19" ht="15.75" hidden="1" thickBot="1">
      <c r="A161" s="18" t="s">
        <v>161</v>
      </c>
      <c r="B161" s="21" t="s">
        <v>162</v>
      </c>
      <c r="C161" s="121">
        <v>400</v>
      </c>
      <c r="E161" s="133"/>
      <c r="F161" s="133"/>
      <c r="G161" s="133"/>
      <c r="H161" s="133"/>
      <c r="I161" s="133"/>
      <c r="J161" s="143">
        <v>1.81</v>
      </c>
      <c r="K161" s="142">
        <v>724</v>
      </c>
      <c r="L161" s="42"/>
      <c r="M161" s="42"/>
      <c r="N161" s="42"/>
      <c r="O161" s="42"/>
      <c r="P161" s="42"/>
      <c r="Q161" s="42"/>
      <c r="R161" s="42"/>
      <c r="S161" s="42"/>
    </row>
    <row r="162" spans="1:19" ht="15.75" hidden="1" thickBot="1">
      <c r="A162" s="18" t="s">
        <v>163</v>
      </c>
      <c r="B162" s="21" t="s">
        <v>164</v>
      </c>
      <c r="C162" s="121">
        <v>400</v>
      </c>
      <c r="E162" s="133"/>
      <c r="F162" s="133"/>
      <c r="G162" s="133"/>
      <c r="H162" s="133"/>
      <c r="I162" s="133"/>
      <c r="J162" s="143">
        <v>1.29</v>
      </c>
      <c r="K162" s="142">
        <v>516</v>
      </c>
      <c r="L162" s="42"/>
      <c r="M162" s="42"/>
      <c r="N162" s="42"/>
      <c r="O162" s="42"/>
      <c r="P162" s="42"/>
      <c r="Q162" s="42"/>
      <c r="R162" s="42"/>
      <c r="S162" s="42"/>
    </row>
    <row r="163" spans="1:19" ht="15.75" hidden="1" thickBot="1">
      <c r="A163" s="18" t="s">
        <v>165</v>
      </c>
      <c r="B163" s="21" t="s">
        <v>166</v>
      </c>
      <c r="C163" s="121">
        <v>30</v>
      </c>
      <c r="E163" s="133"/>
      <c r="F163" s="133"/>
      <c r="G163" s="133"/>
      <c r="H163" s="133"/>
      <c r="I163" s="133"/>
      <c r="J163" s="143">
        <v>8.97</v>
      </c>
      <c r="K163" s="142">
        <v>269.1</v>
      </c>
      <c r="L163" s="42"/>
      <c r="M163" s="42"/>
      <c r="N163" s="42"/>
      <c r="O163" s="42"/>
      <c r="P163" s="42"/>
      <c r="Q163" s="42"/>
      <c r="R163" s="42"/>
      <c r="S163" s="42"/>
    </row>
    <row r="164" spans="1:19" ht="15.75" hidden="1" thickBot="1">
      <c r="A164" s="18" t="s">
        <v>167</v>
      </c>
      <c r="B164" s="21" t="s">
        <v>168</v>
      </c>
      <c r="C164" s="121">
        <v>20</v>
      </c>
      <c r="E164" s="133"/>
      <c r="F164" s="133"/>
      <c r="G164" s="133"/>
      <c r="H164" s="133"/>
      <c r="I164" s="133"/>
      <c r="J164" s="143">
        <v>4.45</v>
      </c>
      <c r="K164" s="142">
        <v>89</v>
      </c>
      <c r="L164" s="42"/>
      <c r="M164" s="42"/>
      <c r="N164" s="42"/>
      <c r="O164" s="42"/>
      <c r="P164" s="42"/>
      <c r="Q164" s="42"/>
      <c r="R164" s="42"/>
      <c r="S164" s="42"/>
    </row>
    <row r="165" spans="1:19" ht="15.75" hidden="1" thickBot="1">
      <c r="A165" s="18" t="s">
        <v>169</v>
      </c>
      <c r="B165" s="21" t="s">
        <v>170</v>
      </c>
      <c r="C165" s="121">
        <v>20</v>
      </c>
      <c r="E165" s="133"/>
      <c r="F165" s="133"/>
      <c r="G165" s="133"/>
      <c r="H165" s="133"/>
      <c r="I165" s="133"/>
      <c r="J165" s="143">
        <v>23.95</v>
      </c>
      <c r="K165" s="142">
        <v>479</v>
      </c>
      <c r="L165" s="42"/>
      <c r="M165" s="42"/>
      <c r="N165" s="42"/>
      <c r="O165" s="42"/>
      <c r="P165" s="42"/>
      <c r="Q165" s="42"/>
      <c r="R165" s="42"/>
      <c r="S165" s="42"/>
    </row>
    <row r="166" spans="1:19" ht="15.75" hidden="1" thickBot="1">
      <c r="A166" s="18" t="s">
        <v>217</v>
      </c>
      <c r="B166" s="21" t="s">
        <v>218</v>
      </c>
      <c r="C166" s="121">
        <v>3</v>
      </c>
      <c r="E166" s="133"/>
      <c r="F166" s="133"/>
      <c r="G166" s="133"/>
      <c r="H166" s="133"/>
      <c r="I166" s="133"/>
      <c r="J166" s="143">
        <v>0.95</v>
      </c>
      <c r="K166" s="142">
        <v>2.85</v>
      </c>
      <c r="L166" s="42"/>
      <c r="M166" s="42"/>
      <c r="N166" s="42"/>
      <c r="O166" s="42"/>
      <c r="P166" s="42"/>
      <c r="Q166" s="42"/>
      <c r="R166" s="42"/>
      <c r="S166" s="42"/>
    </row>
    <row r="167" spans="1:19" ht="15.75" hidden="1" thickBot="1">
      <c r="A167" s="18" t="s">
        <v>219</v>
      </c>
      <c r="B167" s="21" t="s">
        <v>220</v>
      </c>
      <c r="C167" s="121">
        <v>3</v>
      </c>
      <c r="E167" s="133"/>
      <c r="F167" s="133"/>
      <c r="G167" s="133"/>
      <c r="H167" s="133"/>
      <c r="I167" s="133"/>
      <c r="J167" s="143">
        <v>1.1</v>
      </c>
      <c r="K167" s="142">
        <v>3.3</v>
      </c>
      <c r="L167" s="42"/>
      <c r="M167" s="42"/>
      <c r="N167" s="42"/>
      <c r="O167" s="42"/>
      <c r="P167" s="42"/>
      <c r="Q167" s="42"/>
      <c r="R167" s="42"/>
      <c r="S167" s="42"/>
    </row>
    <row r="168" spans="1:19" ht="15.75" hidden="1" thickBot="1">
      <c r="A168" s="18" t="s">
        <v>221</v>
      </c>
      <c r="B168" s="21" t="s">
        <v>222</v>
      </c>
      <c r="C168" s="121">
        <v>3</v>
      </c>
      <c r="E168" s="133"/>
      <c r="F168" s="133"/>
      <c r="G168" s="133"/>
      <c r="H168" s="133"/>
      <c r="I168" s="133"/>
      <c r="J168" s="143">
        <v>1.5</v>
      </c>
      <c r="K168" s="142">
        <v>4.5</v>
      </c>
      <c r="L168" s="42"/>
      <c r="M168" s="42"/>
      <c r="N168" s="42"/>
      <c r="O168" s="42"/>
      <c r="P168" s="42"/>
      <c r="Q168" s="42"/>
      <c r="R168" s="42"/>
      <c r="S168" s="42"/>
    </row>
    <row r="169" spans="1:19" ht="15.75" hidden="1" thickBot="1">
      <c r="A169" s="18" t="s">
        <v>223</v>
      </c>
      <c r="B169" s="21" t="s">
        <v>224</v>
      </c>
      <c r="C169" s="121">
        <v>3</v>
      </c>
      <c r="E169" s="133"/>
      <c r="F169" s="133"/>
      <c r="G169" s="133"/>
      <c r="H169" s="133"/>
      <c r="I169" s="133"/>
      <c r="J169" s="143">
        <v>2</v>
      </c>
      <c r="K169" s="142">
        <v>6</v>
      </c>
      <c r="L169" s="42"/>
      <c r="M169" s="42"/>
      <c r="N169" s="42"/>
      <c r="O169" s="42"/>
      <c r="P169" s="42"/>
      <c r="Q169" s="42"/>
      <c r="R169" s="42"/>
      <c r="S169" s="42"/>
    </row>
    <row r="170" spans="1:19" ht="15.75" hidden="1" thickBot="1">
      <c r="A170" s="18" t="s">
        <v>225</v>
      </c>
      <c r="B170" s="21" t="s">
        <v>226</v>
      </c>
      <c r="C170" s="121">
        <v>3</v>
      </c>
      <c r="E170" s="133"/>
      <c r="F170" s="133"/>
      <c r="G170" s="133"/>
      <c r="H170" s="133"/>
      <c r="I170" s="133"/>
      <c r="J170" s="143">
        <v>2.5</v>
      </c>
      <c r="K170" s="142">
        <v>7.5</v>
      </c>
      <c r="L170" s="42"/>
      <c r="M170" s="42"/>
      <c r="N170" s="42"/>
      <c r="O170" s="42"/>
      <c r="P170" s="42"/>
      <c r="Q170" s="42"/>
      <c r="R170" s="42"/>
      <c r="S170" s="42"/>
    </row>
    <row r="171" spans="1:19" ht="15.75" hidden="1" thickBot="1">
      <c r="A171" s="18" t="s">
        <v>169</v>
      </c>
      <c r="B171" s="21" t="s">
        <v>171</v>
      </c>
      <c r="C171" s="121">
        <v>20</v>
      </c>
      <c r="E171" s="133"/>
      <c r="F171" s="133"/>
      <c r="G171" s="133"/>
      <c r="H171" s="133"/>
      <c r="I171" s="133"/>
      <c r="J171" s="143">
        <v>19.5</v>
      </c>
      <c r="K171" s="142">
        <v>390</v>
      </c>
      <c r="L171" s="42"/>
      <c r="M171" s="42"/>
      <c r="N171" s="42"/>
      <c r="O171" s="42"/>
      <c r="P171" s="42"/>
      <c r="Q171" s="42"/>
      <c r="R171" s="42"/>
      <c r="S171" s="42"/>
    </row>
    <row r="172" spans="1:19" ht="15.75" hidden="1" thickBot="1">
      <c r="A172" s="18" t="s">
        <v>172</v>
      </c>
      <c r="B172" s="21" t="s">
        <v>173</v>
      </c>
      <c r="C172" s="121">
        <v>20</v>
      </c>
      <c r="E172" s="133"/>
      <c r="F172" s="133"/>
      <c r="G172" s="133"/>
      <c r="H172" s="133"/>
      <c r="I172" s="133"/>
      <c r="J172" s="143">
        <v>9.5</v>
      </c>
      <c r="K172" s="142">
        <v>190</v>
      </c>
      <c r="L172" s="42"/>
      <c r="M172" s="42"/>
      <c r="N172" s="42"/>
      <c r="O172" s="42"/>
      <c r="P172" s="42"/>
      <c r="Q172" s="42"/>
      <c r="R172" s="42"/>
      <c r="S172" s="42"/>
    </row>
    <row r="173" spans="1:19" ht="15.75" hidden="1" thickBot="1">
      <c r="A173" s="18" t="s">
        <v>169</v>
      </c>
      <c r="B173" s="21" t="s">
        <v>174</v>
      </c>
      <c r="C173" s="121">
        <v>20</v>
      </c>
      <c r="E173" s="133"/>
      <c r="F173" s="133"/>
      <c r="G173" s="133"/>
      <c r="H173" s="133"/>
      <c r="I173" s="133"/>
      <c r="J173" s="143">
        <v>7.7</v>
      </c>
      <c r="K173" s="142">
        <v>154</v>
      </c>
      <c r="L173" s="42"/>
      <c r="M173" s="42"/>
      <c r="N173" s="42"/>
      <c r="O173" s="42"/>
      <c r="P173" s="42"/>
      <c r="Q173" s="42"/>
      <c r="R173" s="42"/>
      <c r="S173" s="42"/>
    </row>
    <row r="174" spans="1:19" ht="15.75" hidden="1" thickBot="1">
      <c r="A174" s="18" t="s">
        <v>175</v>
      </c>
      <c r="B174" s="21" t="s">
        <v>176</v>
      </c>
      <c r="C174" s="121">
        <v>6</v>
      </c>
      <c r="E174" s="133"/>
      <c r="F174" s="133"/>
      <c r="G174" s="133"/>
      <c r="H174" s="133"/>
      <c r="I174" s="133"/>
      <c r="J174" s="143">
        <v>94</v>
      </c>
      <c r="K174" s="142">
        <v>564</v>
      </c>
      <c r="L174" s="42"/>
      <c r="M174" s="42"/>
      <c r="N174" s="42"/>
      <c r="O174" s="42"/>
      <c r="P174" s="42"/>
      <c r="Q174" s="42"/>
      <c r="R174" s="42"/>
      <c r="S174" s="42"/>
    </row>
    <row r="175" spans="1:19" ht="15.75" hidden="1" thickBot="1">
      <c r="A175" s="18" t="s">
        <v>177</v>
      </c>
      <c r="B175" s="21" t="s">
        <v>178</v>
      </c>
      <c r="C175" s="121">
        <v>10</v>
      </c>
      <c r="E175" s="133"/>
      <c r="F175" s="133"/>
      <c r="G175" s="133"/>
      <c r="H175" s="133"/>
      <c r="I175" s="133"/>
      <c r="J175" s="143">
        <v>38.5</v>
      </c>
      <c r="K175" s="142">
        <v>385</v>
      </c>
      <c r="L175" s="42"/>
      <c r="M175" s="42"/>
      <c r="N175" s="42"/>
      <c r="O175" s="42"/>
      <c r="P175" s="42"/>
      <c r="Q175" s="42"/>
      <c r="R175" s="42"/>
      <c r="S175" s="42"/>
    </row>
    <row r="176" spans="1:19" ht="15.75" hidden="1" thickBot="1">
      <c r="A176" s="18" t="s">
        <v>179</v>
      </c>
      <c r="B176" s="21" t="s">
        <v>180</v>
      </c>
      <c r="C176" s="121">
        <v>10</v>
      </c>
      <c r="E176" s="133"/>
      <c r="F176" s="133"/>
      <c r="G176" s="133"/>
      <c r="H176" s="133"/>
      <c r="I176" s="133"/>
      <c r="J176" s="143">
        <v>26.5</v>
      </c>
      <c r="K176" s="142">
        <v>265</v>
      </c>
      <c r="L176" s="42"/>
      <c r="M176" s="42"/>
      <c r="N176" s="42"/>
      <c r="O176" s="42"/>
      <c r="P176" s="42"/>
      <c r="Q176" s="42"/>
      <c r="R176" s="42"/>
      <c r="S176" s="42"/>
    </row>
    <row r="177" spans="1:19" ht="15.75" hidden="1" thickBot="1">
      <c r="A177" s="18" t="s">
        <v>181</v>
      </c>
      <c r="B177" s="21" t="s">
        <v>182</v>
      </c>
      <c r="C177" s="121">
        <v>10</v>
      </c>
      <c r="E177" s="133"/>
      <c r="F177" s="133"/>
      <c r="G177" s="133"/>
      <c r="H177" s="133"/>
      <c r="I177" s="133"/>
      <c r="J177" s="143">
        <v>19.5</v>
      </c>
      <c r="K177" s="142">
        <v>195</v>
      </c>
      <c r="L177" s="42"/>
      <c r="M177" s="42"/>
      <c r="N177" s="42"/>
      <c r="O177" s="42"/>
      <c r="P177" s="42"/>
      <c r="Q177" s="42"/>
      <c r="R177" s="42"/>
      <c r="S177" s="42"/>
    </row>
    <row r="178" spans="1:19" ht="15.75" hidden="1" thickBot="1">
      <c r="A178" s="18" t="s">
        <v>183</v>
      </c>
      <c r="B178" s="21" t="s">
        <v>184</v>
      </c>
      <c r="C178" s="121">
        <v>2</v>
      </c>
      <c r="E178" s="133"/>
      <c r="F178" s="133"/>
      <c r="G178" s="133"/>
      <c r="H178" s="133"/>
      <c r="I178" s="133"/>
      <c r="J178" s="143">
        <v>124</v>
      </c>
      <c r="K178" s="142">
        <v>248</v>
      </c>
      <c r="L178" s="42"/>
      <c r="M178" s="42"/>
      <c r="N178" s="42"/>
      <c r="O178" s="42"/>
      <c r="P178" s="42"/>
      <c r="Q178" s="42"/>
      <c r="R178" s="42"/>
      <c r="S178" s="42"/>
    </row>
    <row r="179" spans="1:19" ht="15.75" hidden="1" thickBot="1">
      <c r="A179" s="18" t="s">
        <v>185</v>
      </c>
      <c r="B179" s="21" t="s">
        <v>186</v>
      </c>
      <c r="C179" s="121">
        <v>10</v>
      </c>
      <c r="E179" s="133"/>
      <c r="F179" s="133"/>
      <c r="G179" s="133"/>
      <c r="H179" s="133"/>
      <c r="I179" s="133"/>
      <c r="J179" s="143">
        <v>3.5</v>
      </c>
      <c r="K179" s="142">
        <v>35</v>
      </c>
      <c r="L179" s="42"/>
      <c r="M179" s="42"/>
      <c r="N179" s="42"/>
      <c r="O179" s="42"/>
      <c r="P179" s="42"/>
      <c r="Q179" s="42"/>
      <c r="R179" s="42"/>
      <c r="S179" s="42"/>
    </row>
    <row r="180" spans="1:19" ht="15.75" hidden="1" thickBot="1">
      <c r="A180" s="18" t="s">
        <v>187</v>
      </c>
      <c r="B180" s="21" t="s">
        <v>188</v>
      </c>
      <c r="C180" s="121">
        <v>5</v>
      </c>
      <c r="E180" s="133"/>
      <c r="F180" s="133"/>
      <c r="G180" s="133"/>
      <c r="H180" s="133"/>
      <c r="I180" s="133"/>
      <c r="J180" s="143">
        <v>3.5</v>
      </c>
      <c r="K180" s="142">
        <v>17.5</v>
      </c>
      <c r="L180" s="42"/>
      <c r="M180" s="42"/>
      <c r="N180" s="42"/>
      <c r="O180" s="42"/>
      <c r="P180" s="42"/>
      <c r="Q180" s="42"/>
      <c r="R180" s="42"/>
      <c r="S180" s="42"/>
    </row>
    <row r="181" spans="1:19" ht="15.75" hidden="1" thickBot="1">
      <c r="A181" s="18" t="s">
        <v>189</v>
      </c>
      <c r="B181" s="21" t="s">
        <v>190</v>
      </c>
      <c r="C181" s="121">
        <v>5</v>
      </c>
      <c r="E181" s="133"/>
      <c r="F181" s="133"/>
      <c r="G181" s="133"/>
      <c r="H181" s="133"/>
      <c r="I181" s="133"/>
      <c r="J181" s="143">
        <v>5.2</v>
      </c>
      <c r="K181" s="142">
        <v>26</v>
      </c>
      <c r="L181" s="42"/>
      <c r="M181" s="42"/>
      <c r="N181" s="42"/>
      <c r="O181" s="42"/>
      <c r="P181" s="42"/>
      <c r="Q181" s="42"/>
      <c r="R181" s="42"/>
      <c r="S181" s="42"/>
    </row>
    <row r="182" spans="1:19" ht="15.75" hidden="1" thickBot="1">
      <c r="A182" s="18" t="s">
        <v>191</v>
      </c>
      <c r="B182" s="21" t="s">
        <v>192</v>
      </c>
      <c r="C182" s="121">
        <v>10</v>
      </c>
      <c r="E182" s="133"/>
      <c r="F182" s="133"/>
      <c r="G182" s="133"/>
      <c r="H182" s="133"/>
      <c r="I182" s="133"/>
      <c r="J182" s="143">
        <v>5.3</v>
      </c>
      <c r="K182" s="142">
        <v>53</v>
      </c>
      <c r="L182" s="42"/>
      <c r="M182" s="42"/>
      <c r="N182" s="42"/>
      <c r="O182" s="42"/>
      <c r="P182" s="42"/>
      <c r="Q182" s="42"/>
      <c r="R182" s="42"/>
      <c r="S182" s="42"/>
    </row>
    <row r="183" spans="1:19" ht="15.75" hidden="1" thickBot="1">
      <c r="A183" s="18" t="s">
        <v>193</v>
      </c>
      <c r="B183" s="21" t="s">
        <v>194</v>
      </c>
      <c r="C183" s="121">
        <v>10</v>
      </c>
      <c r="E183" s="133"/>
      <c r="F183" s="133"/>
      <c r="G183" s="133"/>
      <c r="H183" s="133"/>
      <c r="I183" s="133"/>
      <c r="J183" s="143">
        <v>3.5</v>
      </c>
      <c r="K183" s="142">
        <v>35</v>
      </c>
      <c r="L183" s="42"/>
      <c r="M183" s="42"/>
      <c r="N183" s="42"/>
      <c r="O183" s="42"/>
      <c r="P183" s="42"/>
      <c r="Q183" s="42"/>
      <c r="R183" s="42"/>
      <c r="S183" s="42"/>
    </row>
    <row r="184" spans="1:19" ht="15.75" hidden="1" thickBot="1">
      <c r="A184" s="18" t="s">
        <v>195</v>
      </c>
      <c r="B184" s="21" t="s">
        <v>196</v>
      </c>
      <c r="C184" s="121">
        <v>6</v>
      </c>
      <c r="E184" s="133"/>
      <c r="F184" s="133"/>
      <c r="G184" s="133"/>
      <c r="H184" s="133"/>
      <c r="I184" s="133"/>
      <c r="J184" s="143">
        <v>8.4</v>
      </c>
      <c r="K184" s="142">
        <v>50.4</v>
      </c>
      <c r="L184" s="42"/>
      <c r="M184" s="42"/>
      <c r="N184" s="42"/>
      <c r="O184" s="42"/>
      <c r="P184" s="42"/>
      <c r="Q184" s="42"/>
      <c r="R184" s="42"/>
      <c r="S184" s="42"/>
    </row>
    <row r="185" spans="1:19" ht="15.75" hidden="1" thickBot="1">
      <c r="A185" s="18" t="s">
        <v>197</v>
      </c>
      <c r="B185" s="21" t="s">
        <v>198</v>
      </c>
      <c r="C185" s="121">
        <v>6</v>
      </c>
      <c r="E185" s="133"/>
      <c r="F185" s="133"/>
      <c r="G185" s="133"/>
      <c r="H185" s="133"/>
      <c r="I185" s="133"/>
      <c r="J185" s="143">
        <v>1.4</v>
      </c>
      <c r="K185" s="142">
        <v>8.4</v>
      </c>
      <c r="L185" s="42"/>
      <c r="M185" s="42"/>
      <c r="N185" s="42"/>
      <c r="O185" s="42"/>
      <c r="P185" s="42"/>
      <c r="Q185" s="42"/>
      <c r="R185" s="42"/>
      <c r="S185" s="42"/>
    </row>
    <row r="186" spans="1:19" ht="15.75" hidden="1" thickBot="1">
      <c r="A186" s="18" t="s">
        <v>199</v>
      </c>
      <c r="B186" s="21" t="s">
        <v>200</v>
      </c>
      <c r="C186" s="121">
        <v>6</v>
      </c>
      <c r="E186" s="133"/>
      <c r="F186" s="133"/>
      <c r="G186" s="133"/>
      <c r="H186" s="133"/>
      <c r="I186" s="133"/>
      <c r="J186" s="143">
        <v>6.9</v>
      </c>
      <c r="K186" s="142">
        <v>41.4</v>
      </c>
      <c r="L186" s="42"/>
      <c r="M186" s="42"/>
      <c r="N186" s="42"/>
      <c r="O186" s="42"/>
      <c r="P186" s="42"/>
      <c r="Q186" s="42"/>
      <c r="R186" s="42"/>
      <c r="S186" s="42"/>
    </row>
    <row r="187" spans="1:19" ht="15.75" hidden="1" thickBot="1">
      <c r="A187" s="18" t="s">
        <v>201</v>
      </c>
      <c r="B187" s="21" t="s">
        <v>202</v>
      </c>
      <c r="C187" s="121">
        <v>3</v>
      </c>
      <c r="E187" s="133"/>
      <c r="F187" s="133"/>
      <c r="G187" s="133"/>
      <c r="H187" s="133"/>
      <c r="I187" s="133"/>
      <c r="J187" s="143">
        <v>17.3</v>
      </c>
      <c r="K187" s="142">
        <v>51.9</v>
      </c>
      <c r="L187" s="42"/>
      <c r="M187" s="42"/>
      <c r="N187" s="42"/>
      <c r="O187" s="42"/>
      <c r="P187" s="42"/>
      <c r="Q187" s="42"/>
      <c r="R187" s="42"/>
      <c r="S187" s="42"/>
    </row>
    <row r="188" spans="1:19" ht="15.75" hidden="1" thickBot="1">
      <c r="A188" s="18" t="s">
        <v>203</v>
      </c>
      <c r="B188" s="21" t="s">
        <v>204</v>
      </c>
      <c r="C188" s="121">
        <v>3</v>
      </c>
      <c r="E188" s="133"/>
      <c r="F188" s="133"/>
      <c r="G188" s="133"/>
      <c r="H188" s="133"/>
      <c r="I188" s="133"/>
      <c r="J188" s="143">
        <v>9.4</v>
      </c>
      <c r="K188" s="142">
        <v>28.2</v>
      </c>
      <c r="L188" s="42"/>
      <c r="M188" s="42"/>
      <c r="N188" s="42"/>
      <c r="O188" s="42"/>
      <c r="P188" s="42"/>
      <c r="Q188" s="42"/>
      <c r="R188" s="42"/>
      <c r="S188" s="42"/>
    </row>
    <row r="189" spans="1:19" ht="15.75" hidden="1" thickBot="1">
      <c r="A189" s="18" t="s">
        <v>205</v>
      </c>
      <c r="B189" s="21" t="s">
        <v>206</v>
      </c>
      <c r="C189" s="121">
        <v>2</v>
      </c>
      <c r="E189" s="133"/>
      <c r="F189" s="133"/>
      <c r="G189" s="133"/>
      <c r="H189" s="133"/>
      <c r="I189" s="133"/>
      <c r="J189" s="143">
        <v>6.2</v>
      </c>
      <c r="K189" s="142">
        <v>12.4</v>
      </c>
      <c r="L189" s="42"/>
      <c r="M189" s="42"/>
      <c r="N189" s="42"/>
      <c r="O189" s="42"/>
      <c r="P189" s="42"/>
      <c r="Q189" s="42"/>
      <c r="R189" s="42"/>
      <c r="S189" s="42"/>
    </row>
    <row r="190" spans="1:19" ht="15.75" hidden="1" thickBot="1">
      <c r="A190" s="18" t="s">
        <v>207</v>
      </c>
      <c r="B190" s="21" t="s">
        <v>208</v>
      </c>
      <c r="C190" s="121">
        <v>2</v>
      </c>
      <c r="E190" s="133"/>
      <c r="F190" s="133"/>
      <c r="G190" s="133"/>
      <c r="H190" s="133"/>
      <c r="I190" s="133"/>
      <c r="J190" s="143">
        <v>7.6</v>
      </c>
      <c r="K190" s="142">
        <v>15.2</v>
      </c>
      <c r="L190" s="42"/>
      <c r="M190" s="42"/>
      <c r="N190" s="42"/>
      <c r="O190" s="42"/>
      <c r="P190" s="42"/>
      <c r="Q190" s="42"/>
      <c r="R190" s="42"/>
      <c r="S190" s="42"/>
    </row>
    <row r="191" spans="1:19" ht="15.75" hidden="1" thickBot="1">
      <c r="A191" s="18" t="s">
        <v>209</v>
      </c>
      <c r="B191" s="21" t="s">
        <v>210</v>
      </c>
      <c r="C191" s="121">
        <v>2</v>
      </c>
      <c r="E191" s="133"/>
      <c r="F191" s="133"/>
      <c r="G191" s="133"/>
      <c r="H191" s="133"/>
      <c r="I191" s="133"/>
      <c r="J191" s="143">
        <v>5.1</v>
      </c>
      <c r="K191" s="142">
        <v>10.2</v>
      </c>
      <c r="L191" s="42"/>
      <c r="M191" s="42"/>
      <c r="N191" s="42"/>
      <c r="O191" s="42"/>
      <c r="P191" s="42"/>
      <c r="Q191" s="42"/>
      <c r="R191" s="42"/>
      <c r="S191" s="42"/>
    </row>
    <row r="192" spans="1:19" ht="15.75" hidden="1" thickBot="1">
      <c r="A192" s="18" t="s">
        <v>211</v>
      </c>
      <c r="B192" s="21" t="s">
        <v>212</v>
      </c>
      <c r="C192" s="121">
        <v>2</v>
      </c>
      <c r="E192" s="133"/>
      <c r="F192" s="133"/>
      <c r="G192" s="133"/>
      <c r="H192" s="133"/>
      <c r="I192" s="133"/>
      <c r="J192" s="143">
        <v>6.2</v>
      </c>
      <c r="K192" s="142">
        <v>12.4</v>
      </c>
      <c r="L192" s="42"/>
      <c r="M192" s="42"/>
      <c r="N192" s="42"/>
      <c r="O192" s="42"/>
      <c r="P192" s="42"/>
      <c r="Q192" s="42"/>
      <c r="R192" s="42"/>
      <c r="S192" s="42"/>
    </row>
    <row r="193" spans="1:19" ht="15.75" hidden="1" thickBot="1">
      <c r="A193" s="18" t="s">
        <v>213</v>
      </c>
      <c r="B193" s="21" t="s">
        <v>214</v>
      </c>
      <c r="C193" s="121">
        <v>3</v>
      </c>
      <c r="E193" s="133"/>
      <c r="F193" s="133"/>
      <c r="G193" s="133"/>
      <c r="H193" s="133"/>
      <c r="I193" s="133"/>
      <c r="J193" s="143">
        <v>4.1</v>
      </c>
      <c r="K193" s="142">
        <v>12.3</v>
      </c>
      <c r="L193" s="42"/>
      <c r="M193" s="42"/>
      <c r="N193" s="42"/>
      <c r="O193" s="42"/>
      <c r="P193" s="42"/>
      <c r="Q193" s="42"/>
      <c r="R193" s="42"/>
      <c r="S193" s="42"/>
    </row>
    <row r="194" spans="1:19" ht="15.75" hidden="1" thickBot="1">
      <c r="A194" s="18" t="s">
        <v>215</v>
      </c>
      <c r="B194" s="21" t="s">
        <v>216</v>
      </c>
      <c r="C194" s="121">
        <v>3</v>
      </c>
      <c r="E194" s="133"/>
      <c r="F194" s="133"/>
      <c r="G194" s="133"/>
      <c r="H194" s="133"/>
      <c r="I194" s="133"/>
      <c r="J194" s="143">
        <v>4.8</v>
      </c>
      <c r="K194" s="142">
        <v>14.4</v>
      </c>
      <c r="L194" s="42"/>
      <c r="M194" s="42"/>
      <c r="N194" s="42"/>
      <c r="O194" s="42"/>
      <c r="P194" s="42"/>
      <c r="Q194" s="42"/>
      <c r="R194" s="42"/>
      <c r="S194" s="42"/>
    </row>
    <row r="195" spans="1:19" ht="15.75" hidden="1" thickBot="1">
      <c r="A195" s="18" t="s">
        <v>227</v>
      </c>
      <c r="B195" s="21" t="s">
        <v>228</v>
      </c>
      <c r="C195" s="121">
        <v>25</v>
      </c>
      <c r="E195" s="133"/>
      <c r="F195" s="133"/>
      <c r="G195" s="133"/>
      <c r="H195" s="133"/>
      <c r="I195" s="133"/>
      <c r="J195" s="143">
        <v>11.9</v>
      </c>
      <c r="K195" s="142">
        <v>297.5</v>
      </c>
      <c r="L195" s="42"/>
      <c r="M195" s="42"/>
      <c r="N195" s="42"/>
      <c r="O195" s="42"/>
      <c r="P195" s="42"/>
      <c r="Q195" s="42"/>
      <c r="R195" s="42"/>
      <c r="S195" s="42"/>
    </row>
    <row r="196" spans="1:19" ht="15.75" hidden="1" thickBot="1">
      <c r="A196" s="18" t="s">
        <v>229</v>
      </c>
      <c r="B196" s="21" t="s">
        <v>230</v>
      </c>
      <c r="C196" s="121">
        <v>10</v>
      </c>
      <c r="E196" s="133"/>
      <c r="F196" s="133"/>
      <c r="G196" s="133"/>
      <c r="H196" s="133"/>
      <c r="I196" s="133"/>
      <c r="J196" s="143">
        <v>240</v>
      </c>
      <c r="K196" s="142">
        <v>2400</v>
      </c>
      <c r="L196" s="42"/>
      <c r="M196" s="42"/>
      <c r="N196" s="42"/>
      <c r="O196" s="42"/>
      <c r="P196" s="42"/>
      <c r="Q196" s="42"/>
      <c r="R196" s="42"/>
      <c r="S196" s="42"/>
    </row>
    <row r="197" spans="1:19" ht="30.75" hidden="1" thickBot="1">
      <c r="A197" s="18" t="s">
        <v>231</v>
      </c>
      <c r="B197" s="19" t="s">
        <v>232</v>
      </c>
      <c r="C197" s="121">
        <v>4</v>
      </c>
      <c r="E197" s="133"/>
      <c r="F197" s="133"/>
      <c r="G197" s="133"/>
      <c r="H197" s="133"/>
      <c r="I197" s="133"/>
      <c r="J197" s="143">
        <v>17</v>
      </c>
      <c r="K197" s="142">
        <v>68</v>
      </c>
      <c r="L197" s="42"/>
      <c r="M197" s="42"/>
      <c r="N197" s="42"/>
      <c r="O197" s="42"/>
      <c r="P197" s="42"/>
      <c r="Q197" s="42"/>
      <c r="R197" s="42"/>
      <c r="S197" s="42"/>
    </row>
    <row r="198" spans="1:19" ht="15.75" hidden="1" thickBot="1">
      <c r="A198" s="18" t="s">
        <v>233</v>
      </c>
      <c r="B198" s="21" t="s">
        <v>234</v>
      </c>
      <c r="C198" s="121">
        <v>3</v>
      </c>
      <c r="E198" s="133"/>
      <c r="F198" s="133"/>
      <c r="G198" s="133"/>
      <c r="H198" s="133"/>
      <c r="I198" s="133"/>
      <c r="J198" s="143">
        <v>4.65</v>
      </c>
      <c r="K198" s="142">
        <v>13.95</v>
      </c>
      <c r="L198" s="42"/>
      <c r="M198" s="42"/>
      <c r="N198" s="42"/>
      <c r="O198" s="42"/>
      <c r="P198" s="42"/>
      <c r="Q198" s="42"/>
      <c r="R198" s="42"/>
      <c r="S198" s="42"/>
    </row>
    <row r="199" spans="1:19" ht="15.75" hidden="1" thickBot="1">
      <c r="A199" s="18" t="s">
        <v>235</v>
      </c>
      <c r="B199" s="21" t="s">
        <v>236</v>
      </c>
      <c r="C199" s="121">
        <v>3</v>
      </c>
      <c r="E199" s="133"/>
      <c r="F199" s="133"/>
      <c r="G199" s="133"/>
      <c r="H199" s="133"/>
      <c r="I199" s="133"/>
      <c r="J199" s="143">
        <v>5.25</v>
      </c>
      <c r="K199" s="142">
        <v>15.75</v>
      </c>
      <c r="L199" s="42"/>
      <c r="M199" s="42"/>
      <c r="N199" s="42"/>
      <c r="O199" s="42"/>
      <c r="P199" s="42"/>
      <c r="Q199" s="42"/>
      <c r="R199" s="42"/>
      <c r="S199" s="42"/>
    </row>
    <row r="200" spans="1:19" ht="15.75" hidden="1" thickBot="1">
      <c r="A200" s="18" t="s">
        <v>237</v>
      </c>
      <c r="B200" s="21" t="s">
        <v>238</v>
      </c>
      <c r="C200" s="121">
        <v>4</v>
      </c>
      <c r="E200" s="133"/>
      <c r="F200" s="133"/>
      <c r="G200" s="133"/>
      <c r="H200" s="133"/>
      <c r="I200" s="133"/>
      <c r="J200" s="143">
        <v>5.85</v>
      </c>
      <c r="K200" s="142">
        <v>23.4</v>
      </c>
      <c r="L200" s="42"/>
      <c r="M200" s="42"/>
      <c r="N200" s="42"/>
      <c r="O200" s="42"/>
      <c r="P200" s="42"/>
      <c r="Q200" s="42"/>
      <c r="R200" s="42"/>
      <c r="S200" s="42"/>
    </row>
    <row r="201" spans="1:19" ht="15.75" hidden="1" thickBot="1">
      <c r="A201" s="18" t="s">
        <v>239</v>
      </c>
      <c r="B201" s="21" t="s">
        <v>240</v>
      </c>
      <c r="C201" s="121">
        <v>4</v>
      </c>
      <c r="E201" s="133"/>
      <c r="F201" s="133"/>
      <c r="G201" s="133"/>
      <c r="H201" s="133"/>
      <c r="I201" s="133"/>
      <c r="J201" s="143">
        <v>10.3</v>
      </c>
      <c r="K201" s="142">
        <v>41.2</v>
      </c>
      <c r="L201" s="42"/>
      <c r="M201" s="42"/>
      <c r="N201" s="42"/>
      <c r="O201" s="42"/>
      <c r="P201" s="42"/>
      <c r="Q201" s="42"/>
      <c r="R201" s="42"/>
      <c r="S201" s="42"/>
    </row>
    <row r="202" spans="1:19" ht="15.75" hidden="1" thickBot="1">
      <c r="A202" s="18" t="s">
        <v>241</v>
      </c>
      <c r="B202" s="21" t="s">
        <v>242</v>
      </c>
      <c r="C202" s="121">
        <v>4</v>
      </c>
      <c r="E202" s="133"/>
      <c r="F202" s="133"/>
      <c r="G202" s="133"/>
      <c r="H202" s="133"/>
      <c r="I202" s="133"/>
      <c r="J202" s="143">
        <v>3.5</v>
      </c>
      <c r="K202" s="142">
        <v>14</v>
      </c>
      <c r="L202" s="42"/>
      <c r="M202" s="42"/>
      <c r="N202" s="42"/>
      <c r="O202" s="42"/>
      <c r="P202" s="42"/>
      <c r="Q202" s="42"/>
      <c r="R202" s="42"/>
      <c r="S202" s="42"/>
    </row>
    <row r="203" spans="1:19" ht="15.75" hidden="1" thickBot="1">
      <c r="A203" s="18" t="s">
        <v>243</v>
      </c>
      <c r="B203" s="21" t="s">
        <v>244</v>
      </c>
      <c r="C203" s="121">
        <v>8</v>
      </c>
      <c r="E203" s="133"/>
      <c r="F203" s="133"/>
      <c r="G203" s="133"/>
      <c r="H203" s="133"/>
      <c r="I203" s="133"/>
      <c r="J203" s="143">
        <v>13.7</v>
      </c>
      <c r="K203" s="142">
        <v>109.6</v>
      </c>
      <c r="L203" s="42"/>
      <c r="M203" s="42"/>
      <c r="N203" s="42"/>
      <c r="O203" s="42"/>
      <c r="P203" s="42"/>
      <c r="Q203" s="42"/>
      <c r="R203" s="42"/>
      <c r="S203" s="42"/>
    </row>
    <row r="204" spans="1:19" ht="15.75" hidden="1" thickBot="1">
      <c r="A204" s="18" t="s">
        <v>245</v>
      </c>
      <c r="B204" s="21" t="s">
        <v>246</v>
      </c>
      <c r="C204" s="121">
        <v>12</v>
      </c>
      <c r="E204" s="133"/>
      <c r="F204" s="133"/>
      <c r="G204" s="133"/>
      <c r="H204" s="133"/>
      <c r="I204" s="133"/>
      <c r="J204" s="143">
        <v>13.8</v>
      </c>
      <c r="K204" s="142">
        <v>165.6</v>
      </c>
      <c r="L204" s="42"/>
      <c r="M204" s="42"/>
      <c r="N204" s="42"/>
      <c r="O204" s="42"/>
      <c r="P204" s="42"/>
      <c r="Q204" s="42"/>
      <c r="R204" s="42"/>
      <c r="S204" s="42"/>
    </row>
    <row r="205" spans="1:19" ht="15.75" hidden="1" thickBot="1">
      <c r="A205" s="18" t="s">
        <v>247</v>
      </c>
      <c r="B205" s="21" t="s">
        <v>248</v>
      </c>
      <c r="C205" s="121">
        <v>5</v>
      </c>
      <c r="E205" s="133"/>
      <c r="F205" s="133"/>
      <c r="G205" s="133"/>
      <c r="H205" s="133"/>
      <c r="I205" s="133"/>
      <c r="J205" s="143">
        <v>22</v>
      </c>
      <c r="K205" s="142">
        <v>110</v>
      </c>
      <c r="L205" s="42"/>
      <c r="M205" s="42"/>
      <c r="N205" s="42"/>
      <c r="O205" s="42"/>
      <c r="P205" s="42"/>
      <c r="Q205" s="42"/>
      <c r="R205" s="42"/>
      <c r="S205" s="42"/>
    </row>
    <row r="206" spans="1:19" ht="15.75" hidden="1" thickBot="1">
      <c r="A206" s="18" t="s">
        <v>249</v>
      </c>
      <c r="B206" s="21" t="s">
        <v>250</v>
      </c>
      <c r="C206" s="121">
        <v>2</v>
      </c>
      <c r="E206" s="133"/>
      <c r="F206" s="133"/>
      <c r="G206" s="133"/>
      <c r="H206" s="133"/>
      <c r="I206" s="133"/>
      <c r="J206" s="143">
        <v>5.1</v>
      </c>
      <c r="K206" s="142">
        <v>10.2</v>
      </c>
      <c r="L206" s="42"/>
      <c r="M206" s="42"/>
      <c r="N206" s="42"/>
      <c r="O206" s="42"/>
      <c r="P206" s="42"/>
      <c r="Q206" s="42"/>
      <c r="R206" s="42"/>
      <c r="S206" s="42"/>
    </row>
    <row r="207" spans="1:19" ht="15.75" hidden="1" thickBot="1">
      <c r="A207" s="18" t="s">
        <v>251</v>
      </c>
      <c r="B207" s="21" t="s">
        <v>252</v>
      </c>
      <c r="C207" s="121">
        <v>2</v>
      </c>
      <c r="E207" s="133"/>
      <c r="F207" s="133"/>
      <c r="G207" s="133"/>
      <c r="H207" s="133"/>
      <c r="I207" s="133"/>
      <c r="J207" s="143">
        <v>7</v>
      </c>
      <c r="K207" s="142">
        <v>14</v>
      </c>
      <c r="L207" s="42"/>
      <c r="M207" s="42"/>
      <c r="N207" s="42"/>
      <c r="O207" s="42"/>
      <c r="P207" s="42"/>
      <c r="Q207" s="42"/>
      <c r="R207" s="42"/>
      <c r="S207" s="42"/>
    </row>
    <row r="208" spans="1:19" ht="15.75" hidden="1" thickBot="1">
      <c r="A208" s="18" t="s">
        <v>253</v>
      </c>
      <c r="B208" s="21" t="s">
        <v>254</v>
      </c>
      <c r="C208" s="121">
        <v>2</v>
      </c>
      <c r="E208" s="133"/>
      <c r="F208" s="133"/>
      <c r="G208" s="133"/>
      <c r="H208" s="133"/>
      <c r="I208" s="133"/>
      <c r="J208" s="143">
        <v>3</v>
      </c>
      <c r="K208" s="142">
        <v>6</v>
      </c>
      <c r="L208" s="42"/>
      <c r="M208" s="42"/>
      <c r="N208" s="42"/>
      <c r="O208" s="42"/>
      <c r="P208" s="42"/>
      <c r="Q208" s="42"/>
      <c r="R208" s="42"/>
      <c r="S208" s="42"/>
    </row>
    <row r="209" spans="1:19" ht="15.75" hidden="1" thickBot="1">
      <c r="A209" s="18" t="s">
        <v>255</v>
      </c>
      <c r="B209" s="21" t="s">
        <v>256</v>
      </c>
      <c r="C209" s="121">
        <v>2</v>
      </c>
      <c r="E209" s="133"/>
      <c r="F209" s="133"/>
      <c r="G209" s="133"/>
      <c r="H209" s="133"/>
      <c r="I209" s="133"/>
      <c r="J209" s="143">
        <v>3</v>
      </c>
      <c r="K209" s="142">
        <v>6</v>
      </c>
      <c r="L209" s="42"/>
      <c r="M209" s="42"/>
      <c r="N209" s="42"/>
      <c r="O209" s="42"/>
      <c r="P209" s="42"/>
      <c r="Q209" s="42"/>
      <c r="R209" s="42"/>
      <c r="S209" s="42"/>
    </row>
    <row r="210" spans="1:19" ht="15.75" hidden="1" thickBot="1">
      <c r="A210" s="18" t="s">
        <v>257</v>
      </c>
      <c r="B210" s="21" t="s">
        <v>258</v>
      </c>
      <c r="C210" s="121">
        <v>10</v>
      </c>
      <c r="E210" s="133"/>
      <c r="F210" s="133"/>
      <c r="G210" s="133"/>
      <c r="H210" s="133"/>
      <c r="I210" s="133"/>
      <c r="J210" s="143">
        <v>15.9</v>
      </c>
      <c r="K210" s="142">
        <v>159</v>
      </c>
      <c r="L210" s="42"/>
      <c r="M210" s="42"/>
      <c r="N210" s="42"/>
      <c r="O210" s="42"/>
      <c r="P210" s="42"/>
      <c r="Q210" s="42"/>
      <c r="R210" s="42"/>
      <c r="S210" s="42"/>
    </row>
    <row r="211" spans="1:19" ht="15.75" hidden="1" thickBot="1">
      <c r="A211" s="18" t="s">
        <v>259</v>
      </c>
      <c r="B211" s="21" t="s">
        <v>260</v>
      </c>
      <c r="C211" s="121">
        <v>1</v>
      </c>
      <c r="E211" s="133"/>
      <c r="F211" s="133"/>
      <c r="G211" s="133"/>
      <c r="H211" s="133"/>
      <c r="I211" s="133"/>
      <c r="J211" s="143">
        <v>4.2</v>
      </c>
      <c r="K211" s="142">
        <v>4.2</v>
      </c>
      <c r="L211" s="42"/>
      <c r="M211" s="42"/>
      <c r="N211" s="42"/>
      <c r="O211" s="42"/>
      <c r="P211" s="42"/>
      <c r="Q211" s="42"/>
      <c r="R211" s="42"/>
      <c r="S211" s="42"/>
    </row>
    <row r="212" spans="1:19" ht="15.75" hidden="1" thickBot="1">
      <c r="A212" s="18" t="s">
        <v>261</v>
      </c>
      <c r="B212" s="21" t="s">
        <v>262</v>
      </c>
      <c r="C212" s="121">
        <v>1</v>
      </c>
      <c r="E212" s="133"/>
      <c r="F212" s="133"/>
      <c r="G212" s="133"/>
      <c r="H212" s="133"/>
      <c r="I212" s="133"/>
      <c r="J212" s="143">
        <v>42.5</v>
      </c>
      <c r="K212" s="142">
        <v>42.5</v>
      </c>
      <c r="L212" s="42"/>
      <c r="M212" s="42"/>
      <c r="N212" s="42"/>
      <c r="O212" s="42"/>
      <c r="P212" s="42"/>
      <c r="Q212" s="42"/>
      <c r="R212" s="42"/>
      <c r="S212" s="42"/>
    </row>
    <row r="213" spans="1:19" ht="15.75" hidden="1" thickBot="1">
      <c r="A213" s="18" t="s">
        <v>263</v>
      </c>
      <c r="B213" s="21" t="s">
        <v>264</v>
      </c>
      <c r="C213" s="121">
        <v>1</v>
      </c>
      <c r="E213" s="133"/>
      <c r="F213" s="133"/>
      <c r="G213" s="133"/>
      <c r="H213" s="133"/>
      <c r="I213" s="133"/>
      <c r="J213" s="143">
        <v>10.5</v>
      </c>
      <c r="K213" s="142">
        <v>10.5</v>
      </c>
      <c r="L213" s="42"/>
      <c r="M213" s="42"/>
      <c r="N213" s="42"/>
      <c r="O213" s="42"/>
      <c r="P213" s="42"/>
      <c r="Q213" s="42"/>
      <c r="R213" s="42"/>
      <c r="S213" s="42"/>
    </row>
    <row r="214" spans="1:19" ht="15.75" hidden="1" thickBot="1">
      <c r="A214" s="18" t="s">
        <v>265</v>
      </c>
      <c r="B214" s="21" t="s">
        <v>266</v>
      </c>
      <c r="C214" s="121">
        <v>1</v>
      </c>
      <c r="E214" s="133"/>
      <c r="F214" s="133"/>
      <c r="G214" s="133"/>
      <c r="H214" s="133"/>
      <c r="I214" s="133"/>
      <c r="J214" s="143">
        <v>4.95</v>
      </c>
      <c r="K214" s="142">
        <v>4.95</v>
      </c>
      <c r="L214" s="42"/>
      <c r="M214" s="42"/>
      <c r="N214" s="42"/>
      <c r="O214" s="42"/>
      <c r="P214" s="42"/>
      <c r="Q214" s="42"/>
      <c r="R214" s="42"/>
      <c r="S214" s="42"/>
    </row>
    <row r="215" spans="1:19" ht="27" customHeight="1" hidden="1" thickBot="1">
      <c r="A215" s="18" t="s">
        <v>267</v>
      </c>
      <c r="B215" s="21" t="s">
        <v>268</v>
      </c>
      <c r="C215" s="121">
        <v>1</v>
      </c>
      <c r="E215" s="133"/>
      <c r="F215" s="133"/>
      <c r="G215" s="133"/>
      <c r="H215" s="133"/>
      <c r="I215" s="133"/>
      <c r="J215" s="143">
        <v>23.6</v>
      </c>
      <c r="K215" s="142">
        <v>23.6</v>
      </c>
      <c r="L215" s="42"/>
      <c r="M215" s="47"/>
      <c r="N215" s="42"/>
      <c r="O215" s="42"/>
      <c r="P215" s="42"/>
      <c r="Q215" s="42"/>
      <c r="R215" s="42"/>
      <c r="S215" s="42"/>
    </row>
    <row r="216" spans="1:19" ht="29.25" customHeight="1" hidden="1" thickBot="1">
      <c r="A216" s="18" t="s">
        <v>269</v>
      </c>
      <c r="B216" s="21" t="s">
        <v>270</v>
      </c>
      <c r="C216" s="121">
        <v>1</v>
      </c>
      <c r="E216" s="133"/>
      <c r="F216" s="133"/>
      <c r="G216" s="133"/>
      <c r="H216" s="133"/>
      <c r="I216" s="133"/>
      <c r="J216" s="143">
        <v>32</v>
      </c>
      <c r="K216" s="142">
        <v>32</v>
      </c>
      <c r="L216" s="42"/>
      <c r="M216" s="47"/>
      <c r="N216" s="42"/>
      <c r="O216" s="42"/>
      <c r="P216" s="42"/>
      <c r="Q216" s="42"/>
      <c r="R216" s="42"/>
      <c r="S216" s="42"/>
    </row>
    <row r="217" spans="1:19" ht="29.25" customHeight="1" hidden="1" thickBot="1">
      <c r="A217" s="7" t="s">
        <v>274</v>
      </c>
      <c r="B217" s="9" t="s">
        <v>128</v>
      </c>
      <c r="C217" s="123">
        <v>2</v>
      </c>
      <c r="D217" s="8" t="s">
        <v>10</v>
      </c>
      <c r="E217" s="127"/>
      <c r="F217" s="127"/>
      <c r="G217" s="127"/>
      <c r="H217" s="127"/>
      <c r="I217" s="127"/>
      <c r="J217" s="6">
        <v>20.5</v>
      </c>
      <c r="K217" s="214">
        <f aca="true" t="shared" si="3" ref="K217:K225">J217*C217</f>
        <v>41</v>
      </c>
      <c r="L217" s="42"/>
      <c r="M217" s="47"/>
      <c r="N217" s="42"/>
      <c r="O217" s="42"/>
      <c r="P217" s="42"/>
      <c r="Q217" s="42"/>
      <c r="R217" s="42"/>
      <c r="S217" s="42"/>
    </row>
    <row r="218" spans="1:19" ht="25.5" customHeight="1" hidden="1" thickBot="1">
      <c r="A218" s="7" t="s">
        <v>275</v>
      </c>
      <c r="B218" s="9" t="s">
        <v>130</v>
      </c>
      <c r="C218" s="123">
        <v>2</v>
      </c>
      <c r="D218" s="8" t="s">
        <v>10</v>
      </c>
      <c r="E218" s="127"/>
      <c r="F218" s="127"/>
      <c r="G218" s="127"/>
      <c r="H218" s="127"/>
      <c r="I218" s="127"/>
      <c r="J218" s="6">
        <v>16.9</v>
      </c>
      <c r="K218" s="214">
        <f t="shared" si="3"/>
        <v>33.8</v>
      </c>
      <c r="L218" s="42"/>
      <c r="M218" s="47"/>
      <c r="N218" s="42"/>
      <c r="O218" s="42"/>
      <c r="P218" s="42"/>
      <c r="Q218" s="42"/>
      <c r="R218" s="42"/>
      <c r="S218" s="42"/>
    </row>
    <row r="219" spans="1:19" ht="32.25" customHeight="1" hidden="1" thickBot="1">
      <c r="A219" s="7" t="s">
        <v>276</v>
      </c>
      <c r="B219" s="9" t="s">
        <v>132</v>
      </c>
      <c r="C219" s="123">
        <v>2</v>
      </c>
      <c r="D219" s="8" t="s">
        <v>10</v>
      </c>
      <c r="E219" s="127"/>
      <c r="F219" s="127"/>
      <c r="G219" s="127"/>
      <c r="H219" s="127"/>
      <c r="I219" s="127"/>
      <c r="J219" s="6">
        <v>12.8</v>
      </c>
      <c r="K219" s="214">
        <f t="shared" si="3"/>
        <v>25.6</v>
      </c>
      <c r="L219" s="42"/>
      <c r="M219" s="47"/>
      <c r="N219" s="42"/>
      <c r="O219" s="42"/>
      <c r="P219" s="42"/>
      <c r="Q219" s="42"/>
      <c r="R219" s="42"/>
      <c r="S219" s="42"/>
    </row>
    <row r="220" spans="1:19" ht="24" customHeight="1" hidden="1" thickBot="1">
      <c r="A220" s="7" t="s">
        <v>277</v>
      </c>
      <c r="B220" s="9" t="s">
        <v>134</v>
      </c>
      <c r="C220" s="123">
        <v>2</v>
      </c>
      <c r="D220" s="8" t="s">
        <v>10</v>
      </c>
      <c r="E220" s="127"/>
      <c r="F220" s="127"/>
      <c r="G220" s="127"/>
      <c r="H220" s="127"/>
      <c r="I220" s="127"/>
      <c r="J220" s="6">
        <v>17.9</v>
      </c>
      <c r="K220" s="214">
        <f t="shared" si="3"/>
        <v>35.8</v>
      </c>
      <c r="L220" s="42"/>
      <c r="M220" s="47"/>
      <c r="N220" s="42"/>
      <c r="O220" s="42"/>
      <c r="P220" s="42"/>
      <c r="Q220" s="42"/>
      <c r="R220" s="42"/>
      <c r="S220" s="42"/>
    </row>
    <row r="221" spans="1:19" ht="18.75" customHeight="1" hidden="1" thickBot="1">
      <c r="A221" s="7" t="s">
        <v>278</v>
      </c>
      <c r="B221" s="9" t="s">
        <v>136</v>
      </c>
      <c r="C221" s="123">
        <v>2</v>
      </c>
      <c r="D221" s="8" t="s">
        <v>10</v>
      </c>
      <c r="E221" s="127"/>
      <c r="F221" s="127"/>
      <c r="G221" s="127"/>
      <c r="H221" s="127"/>
      <c r="I221" s="127"/>
      <c r="J221" s="6">
        <v>15.4</v>
      </c>
      <c r="K221" s="214">
        <f t="shared" si="3"/>
        <v>30.8</v>
      </c>
      <c r="L221" s="42"/>
      <c r="M221" s="47"/>
      <c r="N221" s="42"/>
      <c r="O221" s="42"/>
      <c r="P221" s="42"/>
      <c r="Q221" s="42"/>
      <c r="R221" s="42"/>
      <c r="S221" s="42"/>
    </row>
    <row r="222" spans="1:19" ht="25.5" customHeight="1" hidden="1" thickBot="1">
      <c r="A222" s="7" t="s">
        <v>279</v>
      </c>
      <c r="B222" s="9" t="s">
        <v>138</v>
      </c>
      <c r="C222" s="123">
        <v>2</v>
      </c>
      <c r="D222" s="8" t="s">
        <v>10</v>
      </c>
      <c r="E222" s="127"/>
      <c r="F222" s="127"/>
      <c r="G222" s="127"/>
      <c r="H222" s="127"/>
      <c r="I222" s="127"/>
      <c r="J222" s="6">
        <v>17.9</v>
      </c>
      <c r="K222" s="214">
        <f t="shared" si="3"/>
        <v>35.8</v>
      </c>
      <c r="L222" s="42"/>
      <c r="M222" s="47"/>
      <c r="N222" s="42"/>
      <c r="O222" s="42"/>
      <c r="P222" s="42"/>
      <c r="Q222" s="42"/>
      <c r="R222" s="42"/>
      <c r="S222" s="42"/>
    </row>
    <row r="223" spans="1:19" ht="18.75" customHeight="1" hidden="1" thickBot="1">
      <c r="A223" s="7" t="s">
        <v>280</v>
      </c>
      <c r="B223" s="9" t="s">
        <v>140</v>
      </c>
      <c r="C223" s="123">
        <v>4</v>
      </c>
      <c r="D223" s="8" t="s">
        <v>10</v>
      </c>
      <c r="E223" s="127"/>
      <c r="F223" s="127"/>
      <c r="G223" s="127"/>
      <c r="H223" s="127"/>
      <c r="I223" s="127"/>
      <c r="J223" s="6">
        <v>9.5</v>
      </c>
      <c r="K223" s="214">
        <f t="shared" si="3"/>
        <v>38</v>
      </c>
      <c r="L223" s="42"/>
      <c r="M223" s="42"/>
      <c r="N223" s="42"/>
      <c r="O223" s="42"/>
      <c r="P223" s="42"/>
      <c r="Q223" s="42"/>
      <c r="R223" s="42"/>
      <c r="S223" s="42"/>
    </row>
    <row r="224" spans="1:19" ht="13.5" hidden="1" thickBot="1">
      <c r="A224" s="7" t="s">
        <v>281</v>
      </c>
      <c r="B224" s="9" t="s">
        <v>142</v>
      </c>
      <c r="C224" s="123">
        <v>1</v>
      </c>
      <c r="D224" s="8" t="s">
        <v>10</v>
      </c>
      <c r="E224" s="127"/>
      <c r="F224" s="127"/>
      <c r="G224" s="127"/>
      <c r="H224" s="127"/>
      <c r="I224" s="127"/>
      <c r="J224" s="6">
        <v>3.9</v>
      </c>
      <c r="K224" s="214">
        <f t="shared" si="3"/>
        <v>3.9</v>
      </c>
      <c r="L224" s="42"/>
      <c r="M224" s="42"/>
      <c r="N224" s="42"/>
      <c r="O224" s="42"/>
      <c r="P224" s="42"/>
      <c r="Q224" s="42"/>
      <c r="R224" s="42"/>
      <c r="S224" s="42"/>
    </row>
    <row r="225" spans="1:19" ht="13.5" hidden="1" thickBot="1">
      <c r="A225" s="7" t="s">
        <v>282</v>
      </c>
      <c r="B225" s="9" t="s">
        <v>144</v>
      </c>
      <c r="C225" s="123">
        <v>1</v>
      </c>
      <c r="D225" s="8" t="s">
        <v>10</v>
      </c>
      <c r="E225" s="127"/>
      <c r="F225" s="127"/>
      <c r="G225" s="127"/>
      <c r="H225" s="127"/>
      <c r="I225" s="127"/>
      <c r="J225" s="6">
        <v>3.5</v>
      </c>
      <c r="K225" s="214">
        <f t="shared" si="3"/>
        <v>3.5</v>
      </c>
      <c r="L225" s="42"/>
      <c r="M225" s="42"/>
      <c r="N225" s="42"/>
      <c r="O225" s="42"/>
      <c r="P225" s="42"/>
      <c r="Q225" s="42"/>
      <c r="R225" s="42"/>
      <c r="S225" s="42"/>
    </row>
    <row r="226" spans="12:19" ht="12.75" hidden="1">
      <c r="L226" s="42"/>
      <c r="M226" s="42"/>
      <c r="N226" s="42"/>
      <c r="O226" s="42"/>
      <c r="P226" s="42"/>
      <c r="Q226" s="42"/>
      <c r="R226" s="42"/>
      <c r="S226" s="42"/>
    </row>
    <row r="227" spans="12:19" ht="12.75" hidden="1">
      <c r="L227" s="42"/>
      <c r="M227" s="42"/>
      <c r="N227" s="42"/>
      <c r="O227" s="42"/>
      <c r="P227" s="42"/>
      <c r="Q227" s="42"/>
      <c r="R227" s="42"/>
      <c r="S227" s="42"/>
    </row>
    <row r="228" spans="12:19" ht="12.75" hidden="1">
      <c r="L228" s="42"/>
      <c r="M228" s="42"/>
      <c r="N228" s="42"/>
      <c r="O228" s="42"/>
      <c r="P228" s="42"/>
      <c r="Q228" s="42"/>
      <c r="R228" s="42"/>
      <c r="S228" s="42"/>
    </row>
    <row r="229" spans="12:19" ht="12.75" hidden="1">
      <c r="L229" s="42"/>
      <c r="M229" s="42"/>
      <c r="N229" s="42"/>
      <c r="O229" s="42"/>
      <c r="P229" s="42"/>
      <c r="Q229" s="42"/>
      <c r="R229" s="42"/>
      <c r="S229" s="42"/>
    </row>
    <row r="230" spans="12:19" ht="12.75" hidden="1">
      <c r="L230" s="42"/>
      <c r="M230" s="42"/>
      <c r="N230" s="42"/>
      <c r="O230" s="42"/>
      <c r="P230" s="42"/>
      <c r="Q230" s="42"/>
      <c r="R230" s="42"/>
      <c r="S230" s="42"/>
    </row>
    <row r="231" spans="12:19" ht="12.75" hidden="1">
      <c r="L231" s="42"/>
      <c r="M231" s="42"/>
      <c r="N231" s="42"/>
      <c r="O231" s="42"/>
      <c r="P231" s="42"/>
      <c r="Q231" s="42"/>
      <c r="R231" s="42"/>
      <c r="S231" s="42"/>
    </row>
    <row r="232" spans="12:19" ht="12.75" hidden="1">
      <c r="L232" s="42"/>
      <c r="M232" s="42"/>
      <c r="N232" s="42"/>
      <c r="O232" s="42"/>
      <c r="P232" s="42"/>
      <c r="Q232" s="42"/>
      <c r="R232" s="42"/>
      <c r="S232" s="42"/>
    </row>
    <row r="233" spans="12:19" ht="12.75" hidden="1">
      <c r="L233" s="42"/>
      <c r="M233" s="42"/>
      <c r="N233" s="42"/>
      <c r="O233" s="42"/>
      <c r="P233" s="42"/>
      <c r="Q233" s="42"/>
      <c r="R233" s="42"/>
      <c r="S233" s="42"/>
    </row>
    <row r="234" spans="12:19" ht="12.75" hidden="1">
      <c r="L234" s="42"/>
      <c r="M234" s="42"/>
      <c r="N234" s="42"/>
      <c r="O234" s="42"/>
      <c r="P234" s="42"/>
      <c r="Q234" s="42"/>
      <c r="R234" s="42"/>
      <c r="S234" s="42"/>
    </row>
    <row r="235" spans="12:19" ht="12.75" hidden="1">
      <c r="L235" s="42"/>
      <c r="M235" s="42"/>
      <c r="N235" s="42"/>
      <c r="O235" s="42"/>
      <c r="P235" s="42"/>
      <c r="Q235" s="42"/>
      <c r="R235" s="42"/>
      <c r="S235" s="42"/>
    </row>
    <row r="236" spans="12:19" ht="12.75" hidden="1">
      <c r="L236" s="42"/>
      <c r="M236" s="42"/>
      <c r="N236" s="42"/>
      <c r="O236" s="42"/>
      <c r="P236" s="42"/>
      <c r="Q236" s="42"/>
      <c r="R236" s="42"/>
      <c r="S236" s="42"/>
    </row>
    <row r="237" spans="12:19" ht="12.75" hidden="1">
      <c r="L237" s="42"/>
      <c r="M237" s="42"/>
      <c r="N237" s="42"/>
      <c r="O237" s="42"/>
      <c r="P237" s="42"/>
      <c r="Q237" s="42"/>
      <c r="R237" s="42"/>
      <c r="S237" s="42"/>
    </row>
    <row r="238" spans="12:19" ht="12.75" hidden="1">
      <c r="L238" s="42"/>
      <c r="M238" s="42"/>
      <c r="N238" s="42"/>
      <c r="O238" s="42"/>
      <c r="P238" s="42"/>
      <c r="Q238" s="42"/>
      <c r="R238" s="42"/>
      <c r="S238" s="42"/>
    </row>
    <row r="239" spans="12:19" ht="12.75" hidden="1">
      <c r="L239" s="42"/>
      <c r="M239" s="42"/>
      <c r="N239" s="42"/>
      <c r="O239" s="42"/>
      <c r="P239" s="42"/>
      <c r="Q239" s="42"/>
      <c r="R239" s="42"/>
      <c r="S239" s="42"/>
    </row>
    <row r="240" spans="12:19" ht="12.75" hidden="1">
      <c r="L240" s="42"/>
      <c r="M240" s="42"/>
      <c r="N240" s="42"/>
      <c r="O240" s="42"/>
      <c r="P240" s="42"/>
      <c r="Q240" s="42"/>
      <c r="R240" s="42"/>
      <c r="S240" s="42"/>
    </row>
    <row r="241" spans="12:19" ht="12.75" hidden="1">
      <c r="L241" s="42"/>
      <c r="M241" s="42"/>
      <c r="N241" s="42"/>
      <c r="O241" s="42"/>
      <c r="P241" s="42"/>
      <c r="Q241" s="42"/>
      <c r="R241" s="42"/>
      <c r="S241" s="42"/>
    </row>
    <row r="242" spans="12:19" ht="12.75" hidden="1">
      <c r="L242" s="42"/>
      <c r="M242" s="42"/>
      <c r="N242" s="42"/>
      <c r="O242" s="42"/>
      <c r="P242" s="42"/>
      <c r="Q242" s="42"/>
      <c r="R242" s="42"/>
      <c r="S242" s="42"/>
    </row>
    <row r="243" spans="12:19" ht="12.75" hidden="1">
      <c r="L243" s="42"/>
      <c r="M243" s="42"/>
      <c r="N243" s="42"/>
      <c r="O243" s="42"/>
      <c r="P243" s="42"/>
      <c r="Q243" s="42"/>
      <c r="R243" s="42"/>
      <c r="S243" s="42"/>
    </row>
    <row r="244" spans="12:19" ht="12.75" hidden="1">
      <c r="L244" s="42"/>
      <c r="M244" s="42"/>
      <c r="N244" s="42"/>
      <c r="O244" s="42"/>
      <c r="P244" s="42"/>
      <c r="Q244" s="42"/>
      <c r="R244" s="42"/>
      <c r="S244" s="42"/>
    </row>
    <row r="245" spans="12:19" ht="12.75" hidden="1">
      <c r="L245" s="42"/>
      <c r="M245" s="42"/>
      <c r="N245" s="42"/>
      <c r="O245" s="42"/>
      <c r="P245" s="42"/>
      <c r="Q245" s="42"/>
      <c r="R245" s="42"/>
      <c r="S245" s="42"/>
    </row>
    <row r="246" spans="12:19" ht="12.75" hidden="1">
      <c r="L246" s="42"/>
      <c r="M246" s="42"/>
      <c r="N246" s="42"/>
      <c r="O246" s="42"/>
      <c r="P246" s="42"/>
      <c r="Q246" s="42"/>
      <c r="R246" s="42"/>
      <c r="S246" s="42"/>
    </row>
    <row r="247" spans="12:19" ht="12.75" hidden="1">
      <c r="L247" s="42"/>
      <c r="M247" s="42"/>
      <c r="N247" s="42"/>
      <c r="O247" s="42"/>
      <c r="P247" s="42"/>
      <c r="Q247" s="42"/>
      <c r="R247" s="42"/>
      <c r="S247" s="42"/>
    </row>
    <row r="248" spans="12:19" ht="12.75" hidden="1">
      <c r="L248" s="42"/>
      <c r="M248" s="42"/>
      <c r="N248" s="42"/>
      <c r="O248" s="42"/>
      <c r="P248" s="42"/>
      <c r="Q248" s="42"/>
      <c r="R248" s="42"/>
      <c r="S248" s="42"/>
    </row>
    <row r="249" spans="12:19" ht="12.75" hidden="1">
      <c r="L249" s="42"/>
      <c r="M249" s="42"/>
      <c r="N249" s="42"/>
      <c r="O249" s="42"/>
      <c r="P249" s="42"/>
      <c r="Q249" s="42"/>
      <c r="R249" s="42"/>
      <c r="S249" s="42"/>
    </row>
    <row r="250" spans="12:19" ht="12.75" hidden="1">
      <c r="L250" s="42"/>
      <c r="M250" s="42"/>
      <c r="N250" s="42"/>
      <c r="O250" s="42"/>
      <c r="P250" s="42"/>
      <c r="Q250" s="42"/>
      <c r="R250" s="42"/>
      <c r="S250" s="42"/>
    </row>
    <row r="251" spans="12:19" ht="12.75" hidden="1">
      <c r="L251" s="42"/>
      <c r="M251" s="42"/>
      <c r="N251" s="42"/>
      <c r="O251" s="42"/>
      <c r="P251" s="42"/>
      <c r="Q251" s="42"/>
      <c r="R251" s="42"/>
      <c r="S251" s="42"/>
    </row>
    <row r="252" spans="12:19" ht="12.75" hidden="1">
      <c r="L252" s="42"/>
      <c r="M252" s="42"/>
      <c r="N252" s="42"/>
      <c r="O252" s="42"/>
      <c r="P252" s="42"/>
      <c r="Q252" s="42"/>
      <c r="R252" s="42"/>
      <c r="S252" s="42"/>
    </row>
    <row r="253" spans="12:19" ht="12.75" hidden="1">
      <c r="L253" s="42"/>
      <c r="M253" s="42"/>
      <c r="N253" s="42"/>
      <c r="O253" s="42"/>
      <c r="P253" s="42"/>
      <c r="Q253" s="42"/>
      <c r="R253" s="42"/>
      <c r="S253" s="42"/>
    </row>
    <row r="254" spans="12:19" ht="12.75" hidden="1">
      <c r="L254" s="42"/>
      <c r="M254" s="42"/>
      <c r="N254" s="42"/>
      <c r="O254" s="42"/>
      <c r="P254" s="42"/>
      <c r="Q254" s="42"/>
      <c r="R254" s="42"/>
      <c r="S254" s="42"/>
    </row>
    <row r="255" spans="12:19" ht="12.75" hidden="1">
      <c r="L255" s="42"/>
      <c r="M255" s="42"/>
      <c r="N255" s="42"/>
      <c r="O255" s="42"/>
      <c r="P255" s="42"/>
      <c r="Q255" s="42"/>
      <c r="R255" s="42"/>
      <c r="S255" s="42"/>
    </row>
    <row r="256" spans="12:19" ht="12.75" hidden="1">
      <c r="L256" s="42"/>
      <c r="M256" s="42"/>
      <c r="N256" s="42"/>
      <c r="O256" s="42"/>
      <c r="P256" s="42"/>
      <c r="Q256" s="42"/>
      <c r="R256" s="42"/>
      <c r="S256" s="42"/>
    </row>
    <row r="257" spans="12:19" ht="12.75" hidden="1">
      <c r="L257" s="42"/>
      <c r="M257" s="42"/>
      <c r="N257" s="42"/>
      <c r="O257" s="42"/>
      <c r="P257" s="42"/>
      <c r="Q257" s="42"/>
      <c r="R257" s="42"/>
      <c r="S257" s="42"/>
    </row>
    <row r="258" spans="12:19" ht="12.75" hidden="1">
      <c r="L258" s="42"/>
      <c r="M258" s="42"/>
      <c r="N258" s="42"/>
      <c r="O258" s="42"/>
      <c r="P258" s="42"/>
      <c r="Q258" s="42"/>
      <c r="R258" s="42"/>
      <c r="S258" s="42"/>
    </row>
    <row r="259" spans="12:19" ht="12.75" hidden="1">
      <c r="L259" s="42"/>
      <c r="M259" s="42"/>
      <c r="N259" s="42"/>
      <c r="O259" s="42"/>
      <c r="P259" s="42"/>
      <c r="Q259" s="42"/>
      <c r="R259" s="42"/>
      <c r="S259" s="42"/>
    </row>
    <row r="260" spans="12:19" ht="12.75" hidden="1">
      <c r="L260" s="42"/>
      <c r="M260" s="42"/>
      <c r="N260" s="42"/>
      <c r="O260" s="42"/>
      <c r="P260" s="42"/>
      <c r="Q260" s="42"/>
      <c r="R260" s="42"/>
      <c r="S260" s="42"/>
    </row>
    <row r="261" spans="12:19" ht="12.75" hidden="1">
      <c r="L261" s="42"/>
      <c r="M261" s="42"/>
      <c r="N261" s="42"/>
      <c r="O261" s="42"/>
      <c r="P261" s="42"/>
      <c r="Q261" s="42"/>
      <c r="R261" s="42"/>
      <c r="S261" s="42"/>
    </row>
    <row r="262" spans="12:19" ht="12.75" hidden="1">
      <c r="L262" s="42"/>
      <c r="M262" s="42"/>
      <c r="N262" s="42"/>
      <c r="O262" s="42"/>
      <c r="P262" s="42"/>
      <c r="Q262" s="42"/>
      <c r="R262" s="42"/>
      <c r="S262" s="42"/>
    </row>
    <row r="263" spans="12:19" ht="12.75" hidden="1">
      <c r="L263" s="42"/>
      <c r="M263" s="42"/>
      <c r="N263" s="42"/>
      <c r="O263" s="42"/>
      <c r="P263" s="42"/>
      <c r="Q263" s="42"/>
      <c r="R263" s="42"/>
      <c r="S263" s="42"/>
    </row>
    <row r="264" spans="12:19" ht="12.75" hidden="1">
      <c r="L264" s="42"/>
      <c r="M264" s="42"/>
      <c r="N264" s="42"/>
      <c r="O264" s="42"/>
      <c r="P264" s="42"/>
      <c r="Q264" s="42"/>
      <c r="R264" s="42"/>
      <c r="S264" s="42"/>
    </row>
    <row r="265" spans="12:19" ht="12.75" hidden="1">
      <c r="L265" s="42"/>
      <c r="M265" s="42"/>
      <c r="N265" s="42"/>
      <c r="O265" s="42"/>
      <c r="P265" s="42"/>
      <c r="Q265" s="42"/>
      <c r="R265" s="42"/>
      <c r="S265" s="42"/>
    </row>
    <row r="266" spans="12:19" ht="12.75" hidden="1">
      <c r="L266" s="42"/>
      <c r="M266" s="42"/>
      <c r="N266" s="42"/>
      <c r="O266" s="42"/>
      <c r="P266" s="42"/>
      <c r="Q266" s="42"/>
      <c r="R266" s="42"/>
      <c r="S266" s="42"/>
    </row>
    <row r="267" spans="12:19" ht="12.75" hidden="1">
      <c r="L267" s="42"/>
      <c r="M267" s="42"/>
      <c r="N267" s="42"/>
      <c r="O267" s="42"/>
      <c r="P267" s="42"/>
      <c r="Q267" s="42"/>
      <c r="R267" s="42"/>
      <c r="S267" s="42"/>
    </row>
    <row r="268" spans="12:19" ht="12.75" hidden="1">
      <c r="L268" s="42"/>
      <c r="M268" s="42"/>
      <c r="N268" s="42"/>
      <c r="O268" s="42"/>
      <c r="P268" s="42"/>
      <c r="Q268" s="42"/>
      <c r="R268" s="42"/>
      <c r="S268" s="42"/>
    </row>
    <row r="269" spans="12:19" ht="12.75" hidden="1">
      <c r="L269" s="42"/>
      <c r="M269" s="42"/>
      <c r="N269" s="42"/>
      <c r="O269" s="42"/>
      <c r="P269" s="42"/>
      <c r="Q269" s="42"/>
      <c r="R269" s="42"/>
      <c r="S269" s="42"/>
    </row>
    <row r="270" spans="12:19" ht="12.75" hidden="1">
      <c r="L270" s="42"/>
      <c r="M270" s="42"/>
      <c r="N270" s="42"/>
      <c r="O270" s="42"/>
      <c r="P270" s="42"/>
      <c r="Q270" s="42"/>
      <c r="R270" s="42"/>
      <c r="S270" s="42"/>
    </row>
    <row r="271" spans="12:19" ht="12.75" hidden="1">
      <c r="L271" s="42"/>
      <c r="M271" s="42"/>
      <c r="N271" s="42"/>
      <c r="O271" s="42"/>
      <c r="P271" s="42"/>
      <c r="Q271" s="42"/>
      <c r="R271" s="42"/>
      <c r="S271" s="42"/>
    </row>
    <row r="272" spans="12:19" ht="12.75" hidden="1">
      <c r="L272" s="42"/>
      <c r="M272" s="42"/>
      <c r="N272" s="42"/>
      <c r="O272" s="42"/>
      <c r="P272" s="42"/>
      <c r="Q272" s="42"/>
      <c r="R272" s="42"/>
      <c r="S272" s="42"/>
    </row>
    <row r="273" spans="12:19" ht="12.75" hidden="1">
      <c r="L273" s="42"/>
      <c r="M273" s="42"/>
      <c r="N273" s="42"/>
      <c r="O273" s="42"/>
      <c r="P273" s="42"/>
      <c r="Q273" s="42"/>
      <c r="R273" s="42"/>
      <c r="S273" s="42"/>
    </row>
    <row r="274" spans="12:19" ht="12.75" hidden="1">
      <c r="L274" s="42"/>
      <c r="M274" s="42"/>
      <c r="N274" s="42"/>
      <c r="O274" s="42"/>
      <c r="P274" s="42"/>
      <c r="Q274" s="42"/>
      <c r="R274" s="42"/>
      <c r="S274" s="42"/>
    </row>
    <row r="275" spans="12:19" ht="12.75" hidden="1">
      <c r="L275" s="42"/>
      <c r="M275" s="42"/>
      <c r="N275" s="42"/>
      <c r="O275" s="42"/>
      <c r="P275" s="42"/>
      <c r="Q275" s="42"/>
      <c r="R275" s="42"/>
      <c r="S275" s="42"/>
    </row>
    <row r="276" spans="12:19" ht="12.75" hidden="1">
      <c r="L276" s="42"/>
      <c r="M276" s="42"/>
      <c r="N276" s="42"/>
      <c r="O276" s="42"/>
      <c r="P276" s="42"/>
      <c r="Q276" s="42"/>
      <c r="R276" s="42"/>
      <c r="S276" s="42"/>
    </row>
    <row r="277" spans="12:19" ht="12.75" hidden="1">
      <c r="L277" s="42"/>
      <c r="M277" s="42"/>
      <c r="N277" s="42"/>
      <c r="O277" s="42"/>
      <c r="P277" s="42"/>
      <c r="Q277" s="42"/>
      <c r="R277" s="42"/>
      <c r="S277" s="42"/>
    </row>
    <row r="278" spans="12:19" ht="12.75" hidden="1">
      <c r="L278" s="42"/>
      <c r="M278" s="42"/>
      <c r="N278" s="42"/>
      <c r="O278" s="42"/>
      <c r="P278" s="42"/>
      <c r="Q278" s="42"/>
      <c r="R278" s="42"/>
      <c r="S278" s="42"/>
    </row>
    <row r="279" spans="12:19" ht="12.75" hidden="1">
      <c r="L279" s="42"/>
      <c r="M279" s="42"/>
      <c r="N279" s="42"/>
      <c r="O279" s="42"/>
      <c r="P279" s="42"/>
      <c r="Q279" s="42"/>
      <c r="R279" s="42"/>
      <c r="S279" s="42"/>
    </row>
    <row r="280" spans="12:19" ht="12.75" hidden="1">
      <c r="L280" s="42"/>
      <c r="M280" s="42"/>
      <c r="N280" s="42"/>
      <c r="O280" s="42"/>
      <c r="P280" s="42"/>
      <c r="Q280" s="42"/>
      <c r="R280" s="42"/>
      <c r="S280" s="42"/>
    </row>
    <row r="281" spans="12:19" ht="12.75" hidden="1">
      <c r="L281" s="42"/>
      <c r="M281" s="42"/>
      <c r="N281" s="42"/>
      <c r="O281" s="42"/>
      <c r="P281" s="42"/>
      <c r="Q281" s="42"/>
      <c r="R281" s="42"/>
      <c r="S281" s="42"/>
    </row>
    <row r="282" spans="12:19" ht="12.75" hidden="1">
      <c r="L282" s="42"/>
      <c r="M282" s="42"/>
      <c r="N282" s="42"/>
      <c r="O282" s="42"/>
      <c r="P282" s="42"/>
      <c r="Q282" s="42"/>
      <c r="R282" s="42"/>
      <c r="S282" s="42"/>
    </row>
    <row r="283" spans="12:19" ht="12.75" hidden="1">
      <c r="L283" s="42"/>
      <c r="M283" s="42"/>
      <c r="N283" s="42"/>
      <c r="O283" s="42"/>
      <c r="P283" s="42"/>
      <c r="Q283" s="42"/>
      <c r="R283" s="42"/>
      <c r="S283" s="42"/>
    </row>
    <row r="284" spans="12:19" ht="12.75" hidden="1">
      <c r="L284" s="42"/>
      <c r="M284" s="42"/>
      <c r="N284" s="42"/>
      <c r="O284" s="42"/>
      <c r="P284" s="42"/>
      <c r="Q284" s="42"/>
      <c r="R284" s="42"/>
      <c r="S284" s="42"/>
    </row>
    <row r="285" spans="12:19" ht="12.75" hidden="1">
      <c r="L285" s="42"/>
      <c r="M285" s="42"/>
      <c r="N285" s="42"/>
      <c r="O285" s="42"/>
      <c r="P285" s="42"/>
      <c r="Q285" s="42"/>
      <c r="R285" s="42"/>
      <c r="S285" s="42"/>
    </row>
    <row r="286" spans="12:19" ht="12.75" hidden="1">
      <c r="L286" s="42"/>
      <c r="M286" s="42"/>
      <c r="N286" s="42"/>
      <c r="O286" s="42"/>
      <c r="P286" s="42"/>
      <c r="Q286" s="42"/>
      <c r="R286" s="42"/>
      <c r="S286" s="42"/>
    </row>
    <row r="287" spans="12:19" ht="12.75" hidden="1">
      <c r="L287" s="42"/>
      <c r="M287" s="42"/>
      <c r="N287" s="42"/>
      <c r="O287" s="42"/>
      <c r="P287" s="42"/>
      <c r="Q287" s="42"/>
      <c r="R287" s="42"/>
      <c r="S287" s="42"/>
    </row>
    <row r="288" spans="12:19" ht="12.75" hidden="1">
      <c r="L288" s="42"/>
      <c r="M288" s="42"/>
      <c r="N288" s="42"/>
      <c r="O288" s="42"/>
      <c r="P288" s="42"/>
      <c r="Q288" s="42"/>
      <c r="R288" s="42"/>
      <c r="S288" s="42"/>
    </row>
    <row r="289" spans="12:19" ht="12.75" hidden="1">
      <c r="L289" s="42"/>
      <c r="M289" s="42"/>
      <c r="N289" s="42"/>
      <c r="O289" s="42"/>
      <c r="P289" s="42"/>
      <c r="Q289" s="42"/>
      <c r="R289" s="42"/>
      <c r="S289" s="42"/>
    </row>
    <row r="290" spans="12:19" ht="12.75" hidden="1">
      <c r="L290" s="42"/>
      <c r="M290" s="42"/>
      <c r="N290" s="42"/>
      <c r="O290" s="42"/>
      <c r="P290" s="42"/>
      <c r="Q290" s="42"/>
      <c r="R290" s="42"/>
      <c r="S290" s="42"/>
    </row>
    <row r="291" spans="12:19" ht="12.75" hidden="1">
      <c r="L291" s="42"/>
      <c r="M291" s="42"/>
      <c r="N291" s="42"/>
      <c r="O291" s="42"/>
      <c r="P291" s="42"/>
      <c r="Q291" s="42"/>
      <c r="R291" s="42"/>
      <c r="S291" s="42"/>
    </row>
    <row r="292" spans="12:19" ht="12.75" hidden="1">
      <c r="L292" s="42"/>
      <c r="M292" s="42"/>
      <c r="N292" s="42"/>
      <c r="O292" s="42"/>
      <c r="P292" s="42"/>
      <c r="Q292" s="42"/>
      <c r="R292" s="42"/>
      <c r="S292" s="42"/>
    </row>
    <row r="293" spans="12:19" ht="12.75" hidden="1">
      <c r="L293" s="42"/>
      <c r="M293" s="42"/>
      <c r="N293" s="42"/>
      <c r="O293" s="42"/>
      <c r="P293" s="42"/>
      <c r="Q293" s="42"/>
      <c r="R293" s="42"/>
      <c r="S293" s="42"/>
    </row>
    <row r="294" spans="12:19" ht="12.75" hidden="1">
      <c r="L294" s="42"/>
      <c r="M294" s="42"/>
      <c r="N294" s="42"/>
      <c r="O294" s="42"/>
      <c r="P294" s="42"/>
      <c r="Q294" s="42"/>
      <c r="R294" s="42"/>
      <c r="S294" s="42"/>
    </row>
    <row r="295" spans="12:19" ht="12.75" hidden="1">
      <c r="L295" s="42"/>
      <c r="M295" s="42"/>
      <c r="N295" s="42"/>
      <c r="O295" s="42"/>
      <c r="P295" s="42"/>
      <c r="Q295" s="42"/>
      <c r="R295" s="42"/>
      <c r="S295" s="42"/>
    </row>
    <row r="296" spans="12:19" ht="12.75" hidden="1">
      <c r="L296" s="42"/>
      <c r="M296" s="42"/>
      <c r="N296" s="42"/>
      <c r="O296" s="42"/>
      <c r="P296" s="42"/>
      <c r="Q296" s="42"/>
      <c r="R296" s="42"/>
      <c r="S296" s="42"/>
    </row>
    <row r="297" spans="12:19" ht="12.75" hidden="1">
      <c r="L297" s="42"/>
      <c r="M297" s="42"/>
      <c r="N297" s="42"/>
      <c r="O297" s="42"/>
      <c r="P297" s="42"/>
      <c r="Q297" s="42"/>
      <c r="R297" s="42"/>
      <c r="S297" s="42"/>
    </row>
    <row r="298" spans="12:19" ht="12.75" hidden="1">
      <c r="L298" s="42"/>
      <c r="M298" s="42"/>
      <c r="N298" s="42"/>
      <c r="O298" s="42"/>
      <c r="P298" s="42"/>
      <c r="Q298" s="42"/>
      <c r="R298" s="42"/>
      <c r="S298" s="42"/>
    </row>
    <row r="299" spans="12:19" ht="12.75" hidden="1">
      <c r="L299" s="42"/>
      <c r="M299" s="42"/>
      <c r="N299" s="42"/>
      <c r="O299" s="42"/>
      <c r="P299" s="42"/>
      <c r="Q299" s="42"/>
      <c r="R299" s="42"/>
      <c r="S299" s="42"/>
    </row>
    <row r="300" spans="12:19" ht="12.75" hidden="1">
      <c r="L300" s="42"/>
      <c r="M300" s="42"/>
      <c r="N300" s="42"/>
      <c r="O300" s="42"/>
      <c r="P300" s="42"/>
      <c r="Q300" s="42"/>
      <c r="R300" s="42"/>
      <c r="S300" s="42"/>
    </row>
    <row r="301" spans="12:19" ht="12.75" hidden="1">
      <c r="L301" s="42"/>
      <c r="M301" s="42"/>
      <c r="N301" s="42"/>
      <c r="O301" s="42"/>
      <c r="P301" s="42"/>
      <c r="Q301" s="42"/>
      <c r="R301" s="42"/>
      <c r="S301" s="42"/>
    </row>
    <row r="302" spans="12:19" ht="12.75" hidden="1">
      <c r="L302" s="42"/>
      <c r="M302" s="42"/>
      <c r="N302" s="42"/>
      <c r="O302" s="42"/>
      <c r="P302" s="42"/>
      <c r="Q302" s="42"/>
      <c r="R302" s="42"/>
      <c r="S302" s="42"/>
    </row>
    <row r="303" spans="12:19" ht="12.75" hidden="1">
      <c r="L303" s="42"/>
      <c r="M303" s="42"/>
      <c r="N303" s="42"/>
      <c r="O303" s="42"/>
      <c r="P303" s="42"/>
      <c r="Q303" s="42"/>
      <c r="R303" s="42"/>
      <c r="S303" s="42"/>
    </row>
    <row r="304" spans="12:19" ht="12.75" hidden="1">
      <c r="L304" s="42"/>
      <c r="M304" s="42"/>
      <c r="N304" s="42"/>
      <c r="O304" s="42"/>
      <c r="P304" s="42"/>
      <c r="Q304" s="42"/>
      <c r="R304" s="42"/>
      <c r="S304" s="42"/>
    </row>
    <row r="305" spans="12:19" ht="12.75" hidden="1">
      <c r="L305" s="42"/>
      <c r="M305" s="42"/>
      <c r="N305" s="42"/>
      <c r="O305" s="42"/>
      <c r="P305" s="42"/>
      <c r="Q305" s="42"/>
      <c r="R305" s="42"/>
      <c r="S305" s="42"/>
    </row>
    <row r="306" spans="12:19" ht="12.75" hidden="1">
      <c r="L306" s="42"/>
      <c r="M306" s="42"/>
      <c r="N306" s="42"/>
      <c r="O306" s="42"/>
      <c r="P306" s="42"/>
      <c r="Q306" s="42"/>
      <c r="R306" s="42"/>
      <c r="S306" s="42"/>
    </row>
    <row r="307" spans="12:19" ht="12.75" hidden="1">
      <c r="L307" s="42"/>
      <c r="M307" s="42"/>
      <c r="N307" s="42"/>
      <c r="O307" s="42"/>
      <c r="P307" s="42"/>
      <c r="Q307" s="42"/>
      <c r="R307" s="42"/>
      <c r="S307" s="42"/>
    </row>
    <row r="308" spans="12:19" ht="12.75" hidden="1">
      <c r="L308" s="42"/>
      <c r="M308" s="42"/>
      <c r="N308" s="42"/>
      <c r="O308" s="42"/>
      <c r="P308" s="42"/>
      <c r="Q308" s="42"/>
      <c r="R308" s="42"/>
      <c r="S308" s="42"/>
    </row>
    <row r="309" spans="12:19" ht="12.75" hidden="1">
      <c r="L309" s="42"/>
      <c r="M309" s="42"/>
      <c r="N309" s="42"/>
      <c r="O309" s="42"/>
      <c r="P309" s="42"/>
      <c r="Q309" s="42"/>
      <c r="R309" s="42"/>
      <c r="S309" s="42"/>
    </row>
    <row r="310" spans="12:19" ht="12.75" hidden="1">
      <c r="L310" s="42"/>
      <c r="M310" s="42"/>
      <c r="N310" s="42"/>
      <c r="O310" s="42"/>
      <c r="P310" s="42"/>
      <c r="Q310" s="42"/>
      <c r="R310" s="42"/>
      <c r="S310" s="42"/>
    </row>
    <row r="311" spans="12:19" ht="12.75" hidden="1">
      <c r="L311" s="42"/>
      <c r="M311" s="42"/>
      <c r="N311" s="42"/>
      <c r="O311" s="42"/>
      <c r="P311" s="42"/>
      <c r="Q311" s="42"/>
      <c r="R311" s="42"/>
      <c r="S311" s="42"/>
    </row>
    <row r="312" spans="12:19" ht="12.75" hidden="1">
      <c r="L312" s="42"/>
      <c r="M312" s="42"/>
      <c r="N312" s="42"/>
      <c r="O312" s="42"/>
      <c r="P312" s="42"/>
      <c r="Q312" s="42"/>
      <c r="R312" s="42"/>
      <c r="S312" s="42"/>
    </row>
    <row r="313" spans="12:19" ht="12.75" hidden="1">
      <c r="L313" s="42"/>
      <c r="M313" s="42"/>
      <c r="N313" s="42"/>
      <c r="O313" s="42"/>
      <c r="P313" s="42"/>
      <c r="Q313" s="42"/>
      <c r="R313" s="42"/>
      <c r="S313" s="42"/>
    </row>
    <row r="314" spans="12:19" ht="12.75" hidden="1">
      <c r="L314" s="42"/>
      <c r="M314" s="42"/>
      <c r="N314" s="42"/>
      <c r="O314" s="42"/>
      <c r="P314" s="42"/>
      <c r="Q314" s="42"/>
      <c r="R314" s="42"/>
      <c r="S314" s="42"/>
    </row>
    <row r="315" spans="12:19" ht="12.75" hidden="1">
      <c r="L315" s="42"/>
      <c r="M315" s="42"/>
      <c r="N315" s="42"/>
      <c r="O315" s="42"/>
      <c r="P315" s="42"/>
      <c r="Q315" s="42"/>
      <c r="R315" s="42"/>
      <c r="S315" s="42"/>
    </row>
    <row r="316" spans="12:19" ht="12.75" hidden="1">
      <c r="L316" s="42"/>
      <c r="M316" s="42"/>
      <c r="N316" s="42"/>
      <c r="O316" s="42"/>
      <c r="P316" s="42"/>
      <c r="Q316" s="42"/>
      <c r="R316" s="42"/>
      <c r="S316" s="42"/>
    </row>
    <row r="317" spans="12:19" ht="12.75" hidden="1">
      <c r="L317" s="42"/>
      <c r="M317" s="42"/>
      <c r="N317" s="42"/>
      <c r="O317" s="42"/>
      <c r="P317" s="42"/>
      <c r="Q317" s="42"/>
      <c r="R317" s="42"/>
      <c r="S317" s="42"/>
    </row>
    <row r="318" spans="12:19" ht="12.75" hidden="1">
      <c r="L318" s="42"/>
      <c r="M318" s="42"/>
      <c r="N318" s="42"/>
      <c r="O318" s="42"/>
      <c r="P318" s="42"/>
      <c r="Q318" s="42"/>
      <c r="R318" s="42"/>
      <c r="S318" s="42"/>
    </row>
    <row r="319" spans="12:19" ht="12.75" hidden="1">
      <c r="L319" s="42"/>
      <c r="M319" s="42"/>
      <c r="N319" s="42"/>
      <c r="O319" s="42"/>
      <c r="P319" s="42"/>
      <c r="Q319" s="42"/>
      <c r="R319" s="42"/>
      <c r="S319" s="42"/>
    </row>
    <row r="320" spans="12:19" ht="12.75" hidden="1">
      <c r="L320" s="42"/>
      <c r="M320" s="42"/>
      <c r="N320" s="42"/>
      <c r="O320" s="42"/>
      <c r="P320" s="42"/>
      <c r="Q320" s="42"/>
      <c r="R320" s="42"/>
      <c r="S320" s="42"/>
    </row>
    <row r="321" spans="12:19" ht="12.75" hidden="1">
      <c r="L321" s="42"/>
      <c r="M321" s="42"/>
      <c r="N321" s="42"/>
      <c r="O321" s="42"/>
      <c r="P321" s="42"/>
      <c r="Q321" s="42"/>
      <c r="R321" s="42"/>
      <c r="S321" s="42"/>
    </row>
    <row r="322" spans="12:19" ht="12.75" hidden="1">
      <c r="L322" s="42"/>
      <c r="M322" s="42"/>
      <c r="N322" s="42"/>
      <c r="O322" s="42"/>
      <c r="P322" s="42"/>
      <c r="Q322" s="42"/>
      <c r="R322" s="42"/>
      <c r="S322" s="42"/>
    </row>
    <row r="323" spans="12:19" ht="12.75" hidden="1">
      <c r="L323" s="42"/>
      <c r="M323" s="42"/>
      <c r="N323" s="42"/>
      <c r="O323" s="42"/>
      <c r="P323" s="42"/>
      <c r="Q323" s="42"/>
      <c r="R323" s="42"/>
      <c r="S323" s="42"/>
    </row>
    <row r="324" spans="12:19" ht="12.75" hidden="1">
      <c r="L324" s="42"/>
      <c r="M324" s="42"/>
      <c r="N324" s="42"/>
      <c r="O324" s="42"/>
      <c r="P324" s="42"/>
      <c r="Q324" s="42"/>
      <c r="R324" s="42"/>
      <c r="S324" s="42"/>
    </row>
    <row r="325" spans="12:19" ht="12.75" hidden="1">
      <c r="L325" s="42"/>
      <c r="M325" s="42"/>
      <c r="N325" s="42"/>
      <c r="O325" s="42"/>
      <c r="P325" s="42"/>
      <c r="Q325" s="42"/>
      <c r="R325" s="42"/>
      <c r="S325" s="42"/>
    </row>
    <row r="326" spans="12:19" ht="12.75" hidden="1">
      <c r="L326" s="42"/>
      <c r="M326" s="42"/>
      <c r="N326" s="42"/>
      <c r="O326" s="42"/>
      <c r="P326" s="42"/>
      <c r="Q326" s="42"/>
      <c r="R326" s="42"/>
      <c r="S326" s="42"/>
    </row>
    <row r="327" spans="12:19" ht="12.75" hidden="1">
      <c r="L327" s="42"/>
      <c r="M327" s="42"/>
      <c r="N327" s="42"/>
      <c r="O327" s="42"/>
      <c r="P327" s="42"/>
      <c r="Q327" s="42"/>
      <c r="R327" s="42"/>
      <c r="S327" s="42"/>
    </row>
    <row r="328" spans="12:19" ht="12.75">
      <c r="L328" s="42"/>
      <c r="M328" s="42"/>
      <c r="N328" s="42"/>
      <c r="O328" s="42"/>
      <c r="P328" s="42"/>
      <c r="Q328" s="42"/>
      <c r="R328" s="42"/>
      <c r="S328" s="42"/>
    </row>
    <row r="329" spans="12:19" ht="12.75">
      <c r="L329" s="42"/>
      <c r="M329" s="42"/>
      <c r="N329" s="42"/>
      <c r="O329" s="42"/>
      <c r="P329" s="42"/>
      <c r="Q329" s="42"/>
      <c r="R329" s="42"/>
      <c r="S329" s="42"/>
    </row>
    <row r="330" spans="4:19" ht="12.75">
      <c r="D330" s="116"/>
      <c r="L330" s="42"/>
      <c r="M330" s="42"/>
      <c r="N330" s="42"/>
      <c r="O330" s="42"/>
      <c r="P330" s="42"/>
      <c r="Q330" s="42"/>
      <c r="R330" s="42"/>
      <c r="S330" s="42"/>
    </row>
    <row r="331" spans="12:19" ht="12.75">
      <c r="L331" s="42"/>
      <c r="M331" s="42"/>
      <c r="N331" s="42"/>
      <c r="O331" s="42"/>
      <c r="P331" s="42"/>
      <c r="Q331" s="42"/>
      <c r="R331" s="42"/>
      <c r="S331" s="42"/>
    </row>
    <row r="332" spans="12:19" ht="12.75">
      <c r="L332" s="42"/>
      <c r="M332" s="42"/>
      <c r="N332" s="42"/>
      <c r="O332" s="42"/>
      <c r="P332" s="42"/>
      <c r="Q332" s="42"/>
      <c r="R332" s="42"/>
      <c r="S332" s="42"/>
    </row>
  </sheetData>
  <sheetProtection/>
  <mergeCells count="6">
    <mergeCell ref="A55:J55"/>
    <mergeCell ref="A56:J56"/>
    <mergeCell ref="A1:A4"/>
    <mergeCell ref="C1:C4"/>
    <mergeCell ref="A54:J54"/>
    <mergeCell ref="D1:D4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3"/>
  <sheetViews>
    <sheetView zoomScalePageLayoutView="0" workbookViewId="0" topLeftCell="A1">
      <selection activeCell="B284" sqref="B284"/>
    </sheetView>
  </sheetViews>
  <sheetFormatPr defaultColWidth="9.00390625" defaultRowHeight="12.75"/>
  <cols>
    <col min="1" max="1" width="6.75390625" style="0" customWidth="1"/>
    <col min="2" max="2" width="53.625" style="0" customWidth="1"/>
    <col min="3" max="3" width="13.00390625" style="0" customWidth="1"/>
    <col min="5" max="8" width="6.375" style="83" hidden="1" customWidth="1"/>
    <col min="9" max="9" width="11.625" style="83" hidden="1" customWidth="1"/>
    <col min="10" max="10" width="10.75390625" style="0" customWidth="1"/>
    <col min="12" max="12" width="9.625" style="0" customWidth="1"/>
    <col min="13" max="13" width="35.125" style="0" customWidth="1"/>
    <col min="14" max="14" width="7.375" style="0" customWidth="1"/>
    <col min="15" max="16" width="12.875" style="0" customWidth="1"/>
  </cols>
  <sheetData>
    <row r="1" spans="1:11" ht="12.75" customHeight="1">
      <c r="A1" s="328" t="s">
        <v>1</v>
      </c>
      <c r="B1" s="294" t="s">
        <v>432</v>
      </c>
      <c r="C1" s="319" t="s">
        <v>3</v>
      </c>
      <c r="D1" s="328" t="s">
        <v>4</v>
      </c>
      <c r="E1" s="228"/>
      <c r="F1" s="228"/>
      <c r="G1" s="228"/>
      <c r="H1" s="228"/>
      <c r="I1" s="228"/>
      <c r="J1" s="1" t="s">
        <v>5</v>
      </c>
      <c r="K1" s="1"/>
    </row>
    <row r="2" spans="1:11" ht="15">
      <c r="A2" s="329"/>
      <c r="B2" s="246" t="s">
        <v>446</v>
      </c>
      <c r="C2" s="320"/>
      <c r="D2" s="329"/>
      <c r="E2" s="229"/>
      <c r="F2" s="229"/>
      <c r="G2" s="229"/>
      <c r="H2" s="229"/>
      <c r="I2" s="229"/>
      <c r="J2" s="2" t="s">
        <v>6</v>
      </c>
      <c r="K2" s="2" t="s">
        <v>0</v>
      </c>
    </row>
    <row r="3" spans="1:11" ht="12.75">
      <c r="A3" s="329"/>
      <c r="B3" s="297" t="s">
        <v>381</v>
      </c>
      <c r="C3" s="320"/>
      <c r="D3" s="329"/>
      <c r="E3" s="229" t="s">
        <v>306</v>
      </c>
      <c r="F3" s="229" t="s">
        <v>307</v>
      </c>
      <c r="G3" s="229" t="s">
        <v>308</v>
      </c>
      <c r="H3" s="229" t="s">
        <v>309</v>
      </c>
      <c r="I3" s="229"/>
      <c r="J3" s="2" t="s">
        <v>7</v>
      </c>
      <c r="K3" s="2" t="s">
        <v>7</v>
      </c>
    </row>
    <row r="4" spans="1:11" ht="0.75" customHeight="1" thickBot="1">
      <c r="A4" s="330"/>
      <c r="B4" s="3"/>
      <c r="C4" s="321"/>
      <c r="D4" s="330"/>
      <c r="E4" s="230"/>
      <c r="F4" s="230"/>
      <c r="G4" s="230"/>
      <c r="H4" s="230"/>
      <c r="I4" s="230"/>
      <c r="J4" s="4" t="s">
        <v>8</v>
      </c>
      <c r="K4" s="5"/>
    </row>
    <row r="5" spans="1:11" ht="17.25" customHeight="1" thickBot="1">
      <c r="A5" s="253" t="s">
        <v>426</v>
      </c>
      <c r="B5" s="193" t="s">
        <v>381</v>
      </c>
      <c r="C5" s="195"/>
      <c r="D5" s="163"/>
      <c r="E5" s="163"/>
      <c r="F5" s="163"/>
      <c r="G5" s="163"/>
      <c r="H5" s="163"/>
      <c r="I5" s="163"/>
      <c r="J5" s="4"/>
      <c r="K5" s="5"/>
    </row>
    <row r="6" spans="1:11" ht="0.75" customHeight="1" thickBot="1">
      <c r="A6" s="230"/>
      <c r="B6" s="3"/>
      <c r="C6" s="163"/>
      <c r="D6" s="163"/>
      <c r="E6" s="163"/>
      <c r="F6" s="163"/>
      <c r="G6" s="163"/>
      <c r="H6" s="163"/>
      <c r="I6" s="163"/>
      <c r="J6" s="4"/>
      <c r="K6" s="5"/>
    </row>
    <row r="7" spans="1:19" ht="15.75" thickBot="1">
      <c r="A7" s="241">
        <v>1</v>
      </c>
      <c r="B7" s="242" t="s">
        <v>430</v>
      </c>
      <c r="C7" s="243">
        <f>SUM(E7:I7)</f>
        <v>1</v>
      </c>
      <c r="D7" s="251" t="s">
        <v>10</v>
      </c>
      <c r="E7" s="244"/>
      <c r="F7" s="244">
        <v>1</v>
      </c>
      <c r="G7" s="244"/>
      <c r="H7" s="244"/>
      <c r="I7" s="244"/>
      <c r="J7" s="262">
        <v>2300</v>
      </c>
      <c r="K7" s="245">
        <f>C7*J7</f>
        <v>2300</v>
      </c>
      <c r="L7" s="42"/>
      <c r="M7" s="42"/>
      <c r="N7" s="42"/>
      <c r="O7" s="42"/>
      <c r="P7" s="42"/>
      <c r="Q7" s="42"/>
      <c r="R7" s="42"/>
      <c r="S7" s="42"/>
    </row>
    <row r="8" spans="1:12" ht="29.25" thickBot="1">
      <c r="A8" s="247">
        <v>2</v>
      </c>
      <c r="B8" s="242" t="s">
        <v>442</v>
      </c>
      <c r="C8" s="263">
        <f>SUM(E8:I8)</f>
        <v>48</v>
      </c>
      <c r="D8" s="251" t="s">
        <v>365</v>
      </c>
      <c r="E8" s="244"/>
      <c r="F8" s="244"/>
      <c r="G8" s="244">
        <v>48</v>
      </c>
      <c r="H8" s="244"/>
      <c r="I8" s="264"/>
      <c r="J8" s="265">
        <v>17.05</v>
      </c>
      <c r="K8" s="252">
        <f>C8*J8</f>
        <v>818.4000000000001</v>
      </c>
      <c r="L8">
        <v>2</v>
      </c>
    </row>
    <row r="9" spans="1:11" ht="15" customHeight="1" thickBot="1">
      <c r="A9" s="334" t="s">
        <v>0</v>
      </c>
      <c r="B9" s="335"/>
      <c r="C9" s="335"/>
      <c r="D9" s="335"/>
      <c r="E9" s="335"/>
      <c r="F9" s="335"/>
      <c r="G9" s="335"/>
      <c r="H9" s="335"/>
      <c r="I9" s="335"/>
      <c r="J9" s="336"/>
      <c r="K9" s="248">
        <f>SUM(K7:K8)</f>
        <v>3118.4</v>
      </c>
    </row>
    <row r="10" spans="1:11" ht="12.75" customHeight="1" thickBot="1">
      <c r="A10" s="334" t="s">
        <v>20</v>
      </c>
      <c r="B10" s="335"/>
      <c r="C10" s="335"/>
      <c r="D10" s="335"/>
      <c r="E10" s="335"/>
      <c r="F10" s="335"/>
      <c r="G10" s="335"/>
      <c r="H10" s="335"/>
      <c r="I10" s="335"/>
      <c r="J10" s="336"/>
      <c r="K10" s="248">
        <f>K9*23%</f>
        <v>717.2320000000001</v>
      </c>
    </row>
    <row r="11" spans="1:19" ht="15" customHeight="1" thickBot="1">
      <c r="A11" s="334" t="s">
        <v>21</v>
      </c>
      <c r="B11" s="335"/>
      <c r="C11" s="335"/>
      <c r="D11" s="335"/>
      <c r="E11" s="335"/>
      <c r="F11" s="335"/>
      <c r="G11" s="335"/>
      <c r="H11" s="335"/>
      <c r="I11" s="335"/>
      <c r="J11" s="336"/>
      <c r="K11" s="249">
        <f>SUM(K9:K10)</f>
        <v>3835.632</v>
      </c>
      <c r="L11" s="41"/>
      <c r="M11" s="41"/>
      <c r="N11" s="41"/>
      <c r="O11" s="41"/>
      <c r="P11" s="41"/>
      <c r="Q11" s="42"/>
      <c r="R11" s="42"/>
      <c r="S11" s="42"/>
    </row>
    <row r="12" spans="12:19" ht="15" hidden="1">
      <c r="L12" s="43"/>
      <c r="M12" s="44"/>
      <c r="N12" s="44"/>
      <c r="O12" s="45"/>
      <c r="P12" s="45"/>
      <c r="Q12" s="42"/>
      <c r="R12" s="42"/>
      <c r="S12" s="42"/>
    </row>
    <row r="13" spans="1:19" ht="15" customHeight="1" hidden="1">
      <c r="A13" s="10" t="s">
        <v>29</v>
      </c>
      <c r="B13" s="28" t="s">
        <v>30</v>
      </c>
      <c r="C13" s="29"/>
      <c r="D13" s="29"/>
      <c r="E13" s="84"/>
      <c r="F13" s="84"/>
      <c r="G13" s="84"/>
      <c r="H13" s="84"/>
      <c r="I13" s="84"/>
      <c r="J13" s="29"/>
      <c r="K13" s="29"/>
      <c r="L13" s="43"/>
      <c r="M13" s="44"/>
      <c r="N13" s="44"/>
      <c r="O13" s="45"/>
      <c r="P13" s="45"/>
      <c r="Q13" s="42"/>
      <c r="R13" s="42"/>
      <c r="S13" s="42"/>
    </row>
    <row r="14" spans="1:19" ht="15" hidden="1">
      <c r="A14" s="11">
        <v>1</v>
      </c>
      <c r="B14" s="26" t="s">
        <v>31</v>
      </c>
      <c r="C14" s="27"/>
      <c r="D14" s="27"/>
      <c r="E14" s="85"/>
      <c r="F14" s="85"/>
      <c r="G14" s="85"/>
      <c r="H14" s="85"/>
      <c r="I14" s="85"/>
      <c r="J14" s="27"/>
      <c r="K14" s="27"/>
      <c r="L14" s="43"/>
      <c r="M14" s="44"/>
      <c r="N14" s="44"/>
      <c r="O14" s="45"/>
      <c r="P14" s="45"/>
      <c r="Q14" s="42"/>
      <c r="R14" s="42"/>
      <c r="S14" s="42"/>
    </row>
    <row r="15" spans="1:19" ht="15" customHeight="1" hidden="1">
      <c r="A15" s="11">
        <v>2</v>
      </c>
      <c r="B15" s="26" t="s">
        <v>32</v>
      </c>
      <c r="C15" s="27"/>
      <c r="D15" s="27"/>
      <c r="E15" s="85"/>
      <c r="F15" s="85"/>
      <c r="G15" s="85"/>
      <c r="H15" s="85"/>
      <c r="I15" s="85"/>
      <c r="J15" s="27"/>
      <c r="K15" s="27"/>
      <c r="L15" s="43"/>
      <c r="M15" s="44"/>
      <c r="N15" s="44"/>
      <c r="O15" s="45"/>
      <c r="P15" s="45"/>
      <c r="Q15" s="42"/>
      <c r="R15" s="42"/>
      <c r="S15" s="42"/>
    </row>
    <row r="16" spans="1:19" ht="15" customHeight="1" hidden="1">
      <c r="A16" s="11">
        <v>3</v>
      </c>
      <c r="B16" s="26" t="s">
        <v>33</v>
      </c>
      <c r="C16" s="27"/>
      <c r="D16" s="27"/>
      <c r="E16" s="85"/>
      <c r="F16" s="85"/>
      <c r="G16" s="85"/>
      <c r="H16" s="85"/>
      <c r="I16" s="85"/>
      <c r="J16" s="27"/>
      <c r="K16" s="27"/>
      <c r="L16" s="43"/>
      <c r="M16" s="44"/>
      <c r="N16" s="44"/>
      <c r="O16" s="45"/>
      <c r="P16" s="45"/>
      <c r="Q16" s="42"/>
      <c r="R16" s="42"/>
      <c r="S16" s="42"/>
    </row>
    <row r="17" spans="1:19" ht="15" customHeight="1" hidden="1">
      <c r="A17" s="11">
        <v>4</v>
      </c>
      <c r="B17" s="26" t="s">
        <v>34</v>
      </c>
      <c r="C17" s="27"/>
      <c r="D17" s="27"/>
      <c r="E17" s="85"/>
      <c r="F17" s="85"/>
      <c r="G17" s="85"/>
      <c r="H17" s="85"/>
      <c r="I17" s="85"/>
      <c r="J17" s="27"/>
      <c r="K17" s="27"/>
      <c r="L17" s="43"/>
      <c r="M17" s="44"/>
      <c r="N17" s="44"/>
      <c r="O17" s="45"/>
      <c r="P17" s="45"/>
      <c r="Q17" s="42"/>
      <c r="R17" s="42"/>
      <c r="S17" s="42"/>
    </row>
    <row r="18" spans="1:19" ht="15" customHeight="1" hidden="1">
      <c r="A18" s="11">
        <v>5</v>
      </c>
      <c r="B18" s="26" t="s">
        <v>35</v>
      </c>
      <c r="C18" s="27"/>
      <c r="D18" s="27"/>
      <c r="E18" s="85"/>
      <c r="F18" s="85"/>
      <c r="G18" s="85"/>
      <c r="H18" s="85"/>
      <c r="I18" s="85"/>
      <c r="J18" s="27"/>
      <c r="K18" s="27"/>
      <c r="L18" s="43"/>
      <c r="M18" s="44"/>
      <c r="N18" s="44"/>
      <c r="O18" s="45"/>
      <c r="P18" s="45"/>
      <c r="Q18" s="42"/>
      <c r="R18" s="42"/>
      <c r="S18" s="42"/>
    </row>
    <row r="19" spans="1:19" ht="15" customHeight="1" hidden="1">
      <c r="A19" s="11">
        <v>6</v>
      </c>
      <c r="B19" s="26" t="s">
        <v>36</v>
      </c>
      <c r="C19" s="27"/>
      <c r="D19" s="27"/>
      <c r="E19" s="85"/>
      <c r="F19" s="85"/>
      <c r="G19" s="85"/>
      <c r="H19" s="85"/>
      <c r="I19" s="85"/>
      <c r="J19" s="27"/>
      <c r="K19" s="27"/>
      <c r="L19" s="43"/>
      <c r="M19" s="44"/>
      <c r="N19" s="44"/>
      <c r="O19" s="45"/>
      <c r="P19" s="45"/>
      <c r="Q19" s="42"/>
      <c r="R19" s="42"/>
      <c r="S19" s="42"/>
    </row>
    <row r="20" spans="1:19" ht="15.75" customHeight="1" hidden="1">
      <c r="A20" s="11">
        <v>7</v>
      </c>
      <c r="B20" s="26" t="s">
        <v>37</v>
      </c>
      <c r="C20" s="27"/>
      <c r="D20" s="27"/>
      <c r="E20" s="85"/>
      <c r="F20" s="85"/>
      <c r="G20" s="85"/>
      <c r="H20" s="85"/>
      <c r="I20" s="85"/>
      <c r="J20" s="27"/>
      <c r="K20" s="27"/>
      <c r="L20" s="43"/>
      <c r="M20" s="44"/>
      <c r="N20" s="44"/>
      <c r="O20" s="45"/>
      <c r="P20" s="45"/>
      <c r="Q20" s="42"/>
      <c r="R20" s="42"/>
      <c r="S20" s="42"/>
    </row>
    <row r="21" spans="1:19" ht="15" hidden="1">
      <c r="A21" s="11">
        <v>8</v>
      </c>
      <c r="B21" s="26" t="s">
        <v>38</v>
      </c>
      <c r="C21" s="27"/>
      <c r="D21" s="27"/>
      <c r="E21" s="85"/>
      <c r="F21" s="85"/>
      <c r="G21" s="85"/>
      <c r="H21" s="85"/>
      <c r="I21" s="85"/>
      <c r="J21" s="27"/>
      <c r="K21" s="27"/>
      <c r="L21" s="43"/>
      <c r="M21" s="44"/>
      <c r="N21" s="44"/>
      <c r="O21" s="45"/>
      <c r="P21" s="45"/>
      <c r="Q21" s="42"/>
      <c r="R21" s="42"/>
      <c r="S21" s="42"/>
    </row>
    <row r="22" spans="1:19" ht="15" hidden="1">
      <c r="A22" s="11">
        <v>9</v>
      </c>
      <c r="B22" s="26" t="s">
        <v>39</v>
      </c>
      <c r="C22" s="27"/>
      <c r="D22" s="27"/>
      <c r="E22" s="85"/>
      <c r="F22" s="85"/>
      <c r="G22" s="85"/>
      <c r="H22" s="85"/>
      <c r="I22" s="85"/>
      <c r="J22" s="27"/>
      <c r="K22" s="27"/>
      <c r="L22" s="43"/>
      <c r="M22" s="44"/>
      <c r="N22" s="44"/>
      <c r="O22" s="45"/>
      <c r="P22" s="45"/>
      <c r="Q22" s="42"/>
      <c r="R22" s="42"/>
      <c r="S22" s="42"/>
    </row>
    <row r="23" spans="1:19" ht="18" customHeight="1" hidden="1">
      <c r="A23" s="11">
        <v>10</v>
      </c>
      <c r="B23" s="26" t="s">
        <v>40</v>
      </c>
      <c r="C23" s="27"/>
      <c r="D23" s="27"/>
      <c r="E23" s="85"/>
      <c r="F23" s="85"/>
      <c r="G23" s="85"/>
      <c r="H23" s="85"/>
      <c r="I23" s="85"/>
      <c r="J23" s="27"/>
      <c r="K23" s="27"/>
      <c r="L23" s="43"/>
      <c r="M23" s="44"/>
      <c r="N23" s="44"/>
      <c r="O23" s="45"/>
      <c r="P23" s="45"/>
      <c r="Q23" s="42"/>
      <c r="R23" s="42"/>
      <c r="S23" s="42"/>
    </row>
    <row r="24" spans="1:19" ht="15" hidden="1">
      <c r="A24" s="11">
        <v>11</v>
      </c>
      <c r="B24" s="26" t="s">
        <v>41</v>
      </c>
      <c r="C24" s="27"/>
      <c r="D24" s="27"/>
      <c r="E24" s="85"/>
      <c r="F24" s="85"/>
      <c r="G24" s="85"/>
      <c r="H24" s="85"/>
      <c r="I24" s="85"/>
      <c r="J24" s="27"/>
      <c r="K24" s="27"/>
      <c r="L24" s="43"/>
      <c r="M24" s="44"/>
      <c r="N24" s="44"/>
      <c r="O24" s="45"/>
      <c r="P24" s="45"/>
      <c r="Q24" s="42"/>
      <c r="R24" s="42"/>
      <c r="S24" s="42"/>
    </row>
    <row r="25" spans="1:19" ht="15" hidden="1">
      <c r="A25" s="11">
        <v>12</v>
      </c>
      <c r="B25" s="26" t="s">
        <v>42</v>
      </c>
      <c r="C25" s="27"/>
      <c r="D25" s="27"/>
      <c r="E25" s="85"/>
      <c r="F25" s="85"/>
      <c r="G25" s="85"/>
      <c r="H25" s="85"/>
      <c r="I25" s="85"/>
      <c r="J25" s="27"/>
      <c r="K25" s="27"/>
      <c r="L25" s="43"/>
      <c r="M25" s="44"/>
      <c r="N25" s="44"/>
      <c r="O25" s="45"/>
      <c r="P25" s="45"/>
      <c r="Q25" s="42"/>
      <c r="R25" s="42"/>
      <c r="S25" s="42"/>
    </row>
    <row r="26" spans="1:19" ht="15" hidden="1">
      <c r="A26" s="11">
        <v>13</v>
      </c>
      <c r="B26" s="26" t="s">
        <v>43</v>
      </c>
      <c r="C26" s="27"/>
      <c r="D26" s="27"/>
      <c r="E26" s="85"/>
      <c r="F26" s="85"/>
      <c r="G26" s="85"/>
      <c r="H26" s="85"/>
      <c r="I26" s="85"/>
      <c r="J26" s="27"/>
      <c r="K26" s="27"/>
      <c r="L26" s="43"/>
      <c r="M26" s="44"/>
      <c r="N26" s="44"/>
      <c r="O26" s="45"/>
      <c r="P26" s="45"/>
      <c r="Q26" s="42"/>
      <c r="R26" s="42"/>
      <c r="S26" s="42"/>
    </row>
    <row r="27" spans="1:19" ht="15" hidden="1">
      <c r="A27" s="11">
        <v>14</v>
      </c>
      <c r="B27" s="26" t="s">
        <v>44</v>
      </c>
      <c r="C27" s="27"/>
      <c r="D27" s="27"/>
      <c r="E27" s="85"/>
      <c r="F27" s="85"/>
      <c r="G27" s="85"/>
      <c r="H27" s="85"/>
      <c r="I27" s="85"/>
      <c r="J27" s="27"/>
      <c r="K27" s="27"/>
      <c r="L27" s="43"/>
      <c r="M27" s="44"/>
      <c r="N27" s="44"/>
      <c r="O27" s="45"/>
      <c r="P27" s="45"/>
      <c r="Q27" s="42"/>
      <c r="R27" s="42"/>
      <c r="S27" s="42"/>
    </row>
    <row r="28" spans="1:19" ht="15" customHeight="1" hidden="1">
      <c r="A28" s="11">
        <v>15</v>
      </c>
      <c r="B28" s="26" t="s">
        <v>45</v>
      </c>
      <c r="C28" s="27"/>
      <c r="D28" s="27"/>
      <c r="E28" s="85"/>
      <c r="F28" s="85"/>
      <c r="G28" s="85"/>
      <c r="H28" s="85"/>
      <c r="I28" s="85"/>
      <c r="J28" s="27"/>
      <c r="K28" s="27"/>
      <c r="L28" s="43"/>
      <c r="M28" s="44"/>
      <c r="N28" s="44"/>
      <c r="O28" s="45"/>
      <c r="P28" s="45"/>
      <c r="Q28" s="42"/>
      <c r="R28" s="42"/>
      <c r="S28" s="42"/>
    </row>
    <row r="29" spans="1:19" ht="15" hidden="1">
      <c r="A29" s="11">
        <v>16</v>
      </c>
      <c r="B29" s="26" t="s">
        <v>46</v>
      </c>
      <c r="C29" s="27"/>
      <c r="D29" s="27"/>
      <c r="E29" s="85"/>
      <c r="F29" s="85"/>
      <c r="G29" s="85"/>
      <c r="H29" s="85"/>
      <c r="I29" s="85"/>
      <c r="J29" s="27"/>
      <c r="K29" s="27"/>
      <c r="L29" s="43"/>
      <c r="M29" s="44"/>
      <c r="N29" s="44"/>
      <c r="O29" s="45"/>
      <c r="P29" s="45"/>
      <c r="Q29" s="42"/>
      <c r="R29" s="42"/>
      <c r="S29" s="42"/>
    </row>
    <row r="30" spans="1:19" ht="15" customHeight="1" hidden="1">
      <c r="A30" s="11">
        <v>17</v>
      </c>
      <c r="B30" s="26" t="s">
        <v>47</v>
      </c>
      <c r="C30" s="27"/>
      <c r="D30" s="27"/>
      <c r="E30" s="85"/>
      <c r="F30" s="85"/>
      <c r="G30" s="85"/>
      <c r="H30" s="85"/>
      <c r="I30" s="85"/>
      <c r="J30" s="27"/>
      <c r="K30" s="27"/>
      <c r="L30" s="43"/>
      <c r="M30" s="44"/>
      <c r="N30" s="44"/>
      <c r="O30" s="45"/>
      <c r="P30" s="45"/>
      <c r="Q30" s="42"/>
      <c r="R30" s="42"/>
      <c r="S30" s="42"/>
    </row>
    <row r="31" spans="1:19" ht="15" customHeight="1" hidden="1">
      <c r="A31" s="11">
        <v>18</v>
      </c>
      <c r="B31" s="26" t="s">
        <v>48</v>
      </c>
      <c r="C31" s="27"/>
      <c r="D31" s="27"/>
      <c r="E31" s="85"/>
      <c r="F31" s="85"/>
      <c r="G31" s="85"/>
      <c r="H31" s="85"/>
      <c r="I31" s="85"/>
      <c r="J31" s="27"/>
      <c r="K31" s="27"/>
      <c r="L31" s="43"/>
      <c r="M31" s="44"/>
      <c r="N31" s="44"/>
      <c r="O31" s="45"/>
      <c r="P31" s="45"/>
      <c r="Q31" s="42"/>
      <c r="R31" s="42"/>
      <c r="S31" s="42"/>
    </row>
    <row r="32" spans="1:19" ht="15" customHeight="1" hidden="1">
      <c r="A32" s="11">
        <v>19</v>
      </c>
      <c r="B32" s="26" t="s">
        <v>49</v>
      </c>
      <c r="C32" s="27"/>
      <c r="D32" s="27"/>
      <c r="E32" s="85"/>
      <c r="F32" s="85"/>
      <c r="G32" s="85"/>
      <c r="H32" s="85"/>
      <c r="I32" s="85"/>
      <c r="J32" s="27"/>
      <c r="K32" s="27"/>
      <c r="L32" s="43"/>
      <c r="M32" s="44"/>
      <c r="N32" s="44"/>
      <c r="O32" s="45"/>
      <c r="P32" s="45"/>
      <c r="Q32" s="42"/>
      <c r="R32" s="42"/>
      <c r="S32" s="42"/>
    </row>
    <row r="33" spans="1:19" ht="15" customHeight="1" hidden="1">
      <c r="A33" s="11">
        <v>20</v>
      </c>
      <c r="B33" s="26" t="s">
        <v>50</v>
      </c>
      <c r="C33" s="27"/>
      <c r="D33" s="27"/>
      <c r="E33" s="85"/>
      <c r="F33" s="85"/>
      <c r="G33" s="85"/>
      <c r="H33" s="85"/>
      <c r="I33" s="85"/>
      <c r="J33" s="27"/>
      <c r="K33" s="27"/>
      <c r="L33" s="43"/>
      <c r="M33" s="44"/>
      <c r="N33" s="44"/>
      <c r="O33" s="45"/>
      <c r="P33" s="45"/>
      <c r="Q33" s="42"/>
      <c r="R33" s="42"/>
      <c r="S33" s="42"/>
    </row>
    <row r="34" spans="1:19" ht="15" hidden="1">
      <c r="A34" s="11">
        <v>21</v>
      </c>
      <c r="B34" s="26" t="s">
        <v>51</v>
      </c>
      <c r="C34" s="27"/>
      <c r="D34" s="27"/>
      <c r="E34" s="85"/>
      <c r="F34" s="85"/>
      <c r="G34" s="85"/>
      <c r="H34" s="85"/>
      <c r="I34" s="85"/>
      <c r="J34" s="27"/>
      <c r="K34" s="27"/>
      <c r="L34" s="43"/>
      <c r="M34" s="44"/>
      <c r="N34" s="44"/>
      <c r="O34" s="45"/>
      <c r="P34" s="45"/>
      <c r="Q34" s="42"/>
      <c r="R34" s="42"/>
      <c r="S34" s="42"/>
    </row>
    <row r="35" spans="1:19" ht="15" hidden="1">
      <c r="A35" s="11">
        <v>22</v>
      </c>
      <c r="B35" s="26" t="s">
        <v>52</v>
      </c>
      <c r="C35" s="27"/>
      <c r="D35" s="27"/>
      <c r="E35" s="85"/>
      <c r="F35" s="85"/>
      <c r="G35" s="85"/>
      <c r="H35" s="85"/>
      <c r="I35" s="85"/>
      <c r="J35" s="27"/>
      <c r="K35" s="27"/>
      <c r="L35" s="43"/>
      <c r="M35" s="44"/>
      <c r="N35" s="44"/>
      <c r="O35" s="45"/>
      <c r="P35" s="45"/>
      <c r="Q35" s="42"/>
      <c r="R35" s="42"/>
      <c r="S35" s="42"/>
    </row>
    <row r="36" spans="1:19" ht="15" hidden="1">
      <c r="A36" s="11">
        <v>23</v>
      </c>
      <c r="B36" s="26" t="s">
        <v>53</v>
      </c>
      <c r="C36" s="27"/>
      <c r="D36" s="27"/>
      <c r="E36" s="85"/>
      <c r="F36" s="85"/>
      <c r="G36" s="85"/>
      <c r="H36" s="85"/>
      <c r="I36" s="85"/>
      <c r="J36" s="27"/>
      <c r="K36" s="27"/>
      <c r="L36" s="43"/>
      <c r="M36" s="44"/>
      <c r="N36" s="44"/>
      <c r="O36" s="45"/>
      <c r="P36" s="45"/>
      <c r="Q36" s="42"/>
      <c r="R36" s="42"/>
      <c r="S36" s="42"/>
    </row>
    <row r="37" spans="1:19" ht="15" hidden="1">
      <c r="A37" s="11">
        <v>24</v>
      </c>
      <c r="B37" s="26" t="s">
        <v>54</v>
      </c>
      <c r="C37" s="27"/>
      <c r="D37" s="27"/>
      <c r="E37" s="85"/>
      <c r="F37" s="85"/>
      <c r="G37" s="85"/>
      <c r="H37" s="85"/>
      <c r="I37" s="85"/>
      <c r="J37" s="27"/>
      <c r="K37" s="27"/>
      <c r="L37" s="43"/>
      <c r="M37" s="44"/>
      <c r="N37" s="44"/>
      <c r="O37" s="45"/>
      <c r="P37" s="45"/>
      <c r="Q37" s="42"/>
      <c r="R37" s="42"/>
      <c r="S37" s="42"/>
    </row>
    <row r="38" spans="1:19" ht="15" hidden="1">
      <c r="A38" s="11">
        <v>25</v>
      </c>
      <c r="B38" s="26" t="s">
        <v>55</v>
      </c>
      <c r="C38" s="27"/>
      <c r="D38" s="27"/>
      <c r="E38" s="85"/>
      <c r="F38" s="85"/>
      <c r="G38" s="85"/>
      <c r="H38" s="85"/>
      <c r="I38" s="85"/>
      <c r="J38" s="27"/>
      <c r="K38" s="27"/>
      <c r="L38" s="43"/>
      <c r="M38" s="44"/>
      <c r="N38" s="44"/>
      <c r="O38" s="45"/>
      <c r="P38" s="45"/>
      <c r="Q38" s="42"/>
      <c r="R38" s="42"/>
      <c r="S38" s="42"/>
    </row>
    <row r="39" spans="1:19" ht="15" hidden="1">
      <c r="A39" s="11">
        <v>26</v>
      </c>
      <c r="B39" s="26" t="s">
        <v>56</v>
      </c>
      <c r="C39" s="27"/>
      <c r="D39" s="27"/>
      <c r="E39" s="85"/>
      <c r="F39" s="85"/>
      <c r="G39" s="85"/>
      <c r="H39" s="85"/>
      <c r="I39" s="85"/>
      <c r="J39" s="27"/>
      <c r="K39" s="27"/>
      <c r="L39" s="43"/>
      <c r="M39" s="44"/>
      <c r="N39" s="44"/>
      <c r="O39" s="45"/>
      <c r="P39" s="45"/>
      <c r="Q39" s="42"/>
      <c r="R39" s="42"/>
      <c r="S39" s="42"/>
    </row>
    <row r="40" spans="1:19" ht="15" customHeight="1" hidden="1">
      <c r="A40" s="11">
        <v>27</v>
      </c>
      <c r="B40" s="26" t="s">
        <v>57</v>
      </c>
      <c r="C40" s="27"/>
      <c r="D40" s="27"/>
      <c r="E40" s="85"/>
      <c r="F40" s="85"/>
      <c r="G40" s="85"/>
      <c r="H40" s="85"/>
      <c r="I40" s="85"/>
      <c r="J40" s="27"/>
      <c r="K40" s="27"/>
      <c r="L40" s="43"/>
      <c r="M40" s="44"/>
      <c r="N40" s="44"/>
      <c r="O40" s="45"/>
      <c r="P40" s="45"/>
      <c r="Q40" s="42"/>
      <c r="R40" s="42"/>
      <c r="S40" s="42"/>
    </row>
    <row r="41" spans="1:19" ht="15" customHeight="1" hidden="1">
      <c r="A41" s="11">
        <v>28</v>
      </c>
      <c r="B41" s="26" t="s">
        <v>58</v>
      </c>
      <c r="C41" s="27"/>
      <c r="D41" s="27"/>
      <c r="E41" s="85"/>
      <c r="F41" s="85"/>
      <c r="G41" s="85"/>
      <c r="H41" s="85"/>
      <c r="I41" s="85"/>
      <c r="J41" s="27"/>
      <c r="K41" s="27"/>
      <c r="L41" s="43"/>
      <c r="M41" s="44"/>
      <c r="N41" s="44"/>
      <c r="O41" s="45"/>
      <c r="P41" s="45"/>
      <c r="Q41" s="42"/>
      <c r="R41" s="42"/>
      <c r="S41" s="42"/>
    </row>
    <row r="42" spans="1:19" ht="15" customHeight="1" hidden="1">
      <c r="A42" s="11">
        <v>29</v>
      </c>
      <c r="B42" s="26" t="s">
        <v>59</v>
      </c>
      <c r="C42" s="27"/>
      <c r="D42" s="27"/>
      <c r="E42" s="85"/>
      <c r="F42" s="85"/>
      <c r="G42" s="85"/>
      <c r="H42" s="85"/>
      <c r="I42" s="85"/>
      <c r="J42" s="27"/>
      <c r="K42" s="27"/>
      <c r="L42" s="43"/>
      <c r="M42" s="44"/>
      <c r="N42" s="44"/>
      <c r="O42" s="45"/>
      <c r="P42" s="45"/>
      <c r="Q42" s="42"/>
      <c r="R42" s="42"/>
      <c r="S42" s="42"/>
    </row>
    <row r="43" spans="1:19" ht="15" hidden="1">
      <c r="A43" s="11">
        <v>30</v>
      </c>
      <c r="B43" s="26" t="s">
        <v>60</v>
      </c>
      <c r="C43" s="27"/>
      <c r="D43" s="27"/>
      <c r="E43" s="85"/>
      <c r="F43" s="85"/>
      <c r="G43" s="85"/>
      <c r="H43" s="85"/>
      <c r="I43" s="85"/>
      <c r="J43" s="27"/>
      <c r="K43" s="27"/>
      <c r="L43" s="43"/>
      <c r="M43" s="44"/>
      <c r="N43" s="44"/>
      <c r="O43" s="45"/>
      <c r="P43" s="45"/>
      <c r="Q43" s="42"/>
      <c r="R43" s="42"/>
      <c r="S43" s="42"/>
    </row>
    <row r="44" spans="1:19" ht="15" hidden="1">
      <c r="A44" s="11">
        <v>31</v>
      </c>
      <c r="B44" s="26" t="s">
        <v>61</v>
      </c>
      <c r="C44" s="27"/>
      <c r="D44" s="27"/>
      <c r="E44" s="85"/>
      <c r="F44" s="85"/>
      <c r="G44" s="85"/>
      <c r="H44" s="85"/>
      <c r="I44" s="85"/>
      <c r="J44" s="27"/>
      <c r="K44" s="27"/>
      <c r="L44" s="43"/>
      <c r="M44" s="44"/>
      <c r="N44" s="44"/>
      <c r="O44" s="45"/>
      <c r="P44" s="45"/>
      <c r="Q44" s="42"/>
      <c r="R44" s="42"/>
      <c r="S44" s="42"/>
    </row>
    <row r="45" spans="1:19" ht="15" customHeight="1" hidden="1">
      <c r="A45" s="11">
        <v>32</v>
      </c>
      <c r="B45" s="26" t="s">
        <v>62</v>
      </c>
      <c r="C45" s="27"/>
      <c r="D45" s="27"/>
      <c r="E45" s="85"/>
      <c r="F45" s="85"/>
      <c r="G45" s="85"/>
      <c r="H45" s="85"/>
      <c r="I45" s="85"/>
      <c r="J45" s="27"/>
      <c r="K45" s="27"/>
      <c r="L45" s="43"/>
      <c r="M45" s="44"/>
      <c r="N45" s="44"/>
      <c r="O45" s="45"/>
      <c r="P45" s="45"/>
      <c r="Q45" s="42"/>
      <c r="R45" s="42"/>
      <c r="S45" s="42"/>
    </row>
    <row r="46" spans="1:19" ht="15" customHeight="1" hidden="1">
      <c r="A46" s="11">
        <v>33</v>
      </c>
      <c r="B46" s="26" t="s">
        <v>63</v>
      </c>
      <c r="C46" s="27"/>
      <c r="D46" s="27"/>
      <c r="E46" s="85"/>
      <c r="F46" s="85"/>
      <c r="G46" s="85"/>
      <c r="H46" s="85"/>
      <c r="I46" s="85"/>
      <c r="J46" s="27"/>
      <c r="K46" s="27"/>
      <c r="L46" s="43"/>
      <c r="M46" s="44"/>
      <c r="N46" s="44"/>
      <c r="O46" s="45"/>
      <c r="P46" s="45"/>
      <c r="Q46" s="42"/>
      <c r="R46" s="42"/>
      <c r="S46" s="42"/>
    </row>
    <row r="47" spans="1:19" ht="15" customHeight="1" hidden="1">
      <c r="A47" s="11">
        <v>34</v>
      </c>
      <c r="B47" s="26" t="s">
        <v>64</v>
      </c>
      <c r="C47" s="27"/>
      <c r="D47" s="27"/>
      <c r="E47" s="85"/>
      <c r="F47" s="85"/>
      <c r="G47" s="85"/>
      <c r="H47" s="85"/>
      <c r="I47" s="85"/>
      <c r="J47" s="27"/>
      <c r="K47" s="27"/>
      <c r="L47" s="43"/>
      <c r="M47" s="44"/>
      <c r="N47" s="44"/>
      <c r="O47" s="45"/>
      <c r="P47" s="45"/>
      <c r="Q47" s="42"/>
      <c r="R47" s="42"/>
      <c r="S47" s="42"/>
    </row>
    <row r="48" spans="1:19" ht="15" customHeight="1" hidden="1">
      <c r="A48" s="11">
        <v>35</v>
      </c>
      <c r="B48" s="26" t="s">
        <v>65</v>
      </c>
      <c r="C48" s="27"/>
      <c r="D48" s="27"/>
      <c r="E48" s="85"/>
      <c r="F48" s="85"/>
      <c r="G48" s="85"/>
      <c r="H48" s="85"/>
      <c r="I48" s="85"/>
      <c r="J48" s="27"/>
      <c r="K48" s="27"/>
      <c r="L48" s="43"/>
      <c r="M48" s="44"/>
      <c r="N48" s="44"/>
      <c r="O48" s="45"/>
      <c r="P48" s="45"/>
      <c r="Q48" s="42"/>
      <c r="R48" s="42"/>
      <c r="S48" s="42"/>
    </row>
    <row r="49" spans="1:19" ht="15" hidden="1">
      <c r="A49" s="11">
        <v>36</v>
      </c>
      <c r="B49" s="26" t="s">
        <v>66</v>
      </c>
      <c r="C49" s="27"/>
      <c r="D49" s="27"/>
      <c r="E49" s="85"/>
      <c r="F49" s="85"/>
      <c r="G49" s="85"/>
      <c r="H49" s="85"/>
      <c r="I49" s="85"/>
      <c r="J49" s="27"/>
      <c r="K49" s="27"/>
      <c r="L49" s="43"/>
      <c r="M49" s="44"/>
      <c r="N49" s="44"/>
      <c r="O49" s="45"/>
      <c r="P49" s="45"/>
      <c r="Q49" s="42"/>
      <c r="R49" s="42"/>
      <c r="S49" s="42"/>
    </row>
    <row r="50" spans="1:19" ht="15" hidden="1">
      <c r="A50" s="11">
        <v>37</v>
      </c>
      <c r="B50" s="26" t="s">
        <v>67</v>
      </c>
      <c r="C50" s="27"/>
      <c r="D50" s="27"/>
      <c r="E50" s="85"/>
      <c r="F50" s="85"/>
      <c r="G50" s="85"/>
      <c r="H50" s="85"/>
      <c r="I50" s="85"/>
      <c r="J50" s="27"/>
      <c r="K50" s="27"/>
      <c r="L50" s="43"/>
      <c r="M50" s="44"/>
      <c r="N50" s="44"/>
      <c r="O50" s="45"/>
      <c r="P50" s="45"/>
      <c r="Q50" s="42"/>
      <c r="R50" s="42"/>
      <c r="S50" s="42"/>
    </row>
    <row r="51" spans="1:19" ht="15" hidden="1">
      <c r="A51" s="11">
        <v>38</v>
      </c>
      <c r="B51" s="26" t="s">
        <v>68</v>
      </c>
      <c r="C51" s="27"/>
      <c r="D51" s="27"/>
      <c r="E51" s="85"/>
      <c r="F51" s="85"/>
      <c r="G51" s="85"/>
      <c r="H51" s="85"/>
      <c r="I51" s="85"/>
      <c r="J51" s="27"/>
      <c r="K51" s="27"/>
      <c r="L51" s="43"/>
      <c r="M51" s="44"/>
      <c r="N51" s="44"/>
      <c r="O51" s="45"/>
      <c r="P51" s="45"/>
      <c r="Q51" s="42"/>
      <c r="R51" s="42"/>
      <c r="S51" s="42"/>
    </row>
    <row r="52" spans="1:19" ht="15" hidden="1">
      <c r="A52" s="11">
        <v>39</v>
      </c>
      <c r="B52" s="26" t="s">
        <v>69</v>
      </c>
      <c r="C52" s="27"/>
      <c r="D52" s="27"/>
      <c r="E52" s="85"/>
      <c r="F52" s="85"/>
      <c r="G52" s="85"/>
      <c r="H52" s="85"/>
      <c r="I52" s="85"/>
      <c r="J52" s="27"/>
      <c r="K52" s="27"/>
      <c r="L52" s="43"/>
      <c r="M52" s="44"/>
      <c r="N52" s="44"/>
      <c r="O52" s="45"/>
      <c r="P52" s="45"/>
      <c r="Q52" s="42"/>
      <c r="R52" s="42"/>
      <c r="S52" s="42"/>
    </row>
    <row r="53" spans="1:19" ht="15" customHeight="1" hidden="1">
      <c r="A53" s="11">
        <v>40</v>
      </c>
      <c r="B53" s="26" t="s">
        <v>70</v>
      </c>
      <c r="C53" s="27"/>
      <c r="D53" s="27"/>
      <c r="E53" s="85"/>
      <c r="F53" s="85"/>
      <c r="G53" s="85"/>
      <c r="H53" s="85"/>
      <c r="I53" s="85"/>
      <c r="J53" s="27"/>
      <c r="K53" s="27"/>
      <c r="L53" s="43"/>
      <c r="M53" s="44"/>
      <c r="N53" s="44"/>
      <c r="O53" s="45"/>
      <c r="P53" s="45"/>
      <c r="Q53" s="42"/>
      <c r="R53" s="42"/>
      <c r="S53" s="42"/>
    </row>
    <row r="54" spans="1:19" ht="15" customHeight="1" hidden="1">
      <c r="A54" s="11">
        <v>41</v>
      </c>
      <c r="B54" s="26" t="s">
        <v>71</v>
      </c>
      <c r="C54" s="27"/>
      <c r="D54" s="27"/>
      <c r="E54" s="85"/>
      <c r="F54" s="85"/>
      <c r="G54" s="85"/>
      <c r="H54" s="85"/>
      <c r="I54" s="85"/>
      <c r="J54" s="27"/>
      <c r="K54" s="27"/>
      <c r="L54" s="43"/>
      <c r="M54" s="44"/>
      <c r="N54" s="44"/>
      <c r="O54" s="45"/>
      <c r="P54" s="45"/>
      <c r="Q54" s="42"/>
      <c r="R54" s="42"/>
      <c r="S54" s="42"/>
    </row>
    <row r="55" spans="1:19" ht="15" hidden="1">
      <c r="A55" s="11">
        <v>42</v>
      </c>
      <c r="B55" s="26" t="s">
        <v>72</v>
      </c>
      <c r="C55" s="27"/>
      <c r="D55" s="27"/>
      <c r="E55" s="85"/>
      <c r="F55" s="85"/>
      <c r="G55" s="85"/>
      <c r="H55" s="85"/>
      <c r="I55" s="85"/>
      <c r="J55" s="27"/>
      <c r="K55" s="27"/>
      <c r="L55" s="43"/>
      <c r="M55" s="44"/>
      <c r="N55" s="44"/>
      <c r="O55" s="45"/>
      <c r="P55" s="45"/>
      <c r="Q55" s="42"/>
      <c r="R55" s="42"/>
      <c r="S55" s="42"/>
    </row>
    <row r="56" spans="1:19" ht="15" hidden="1">
      <c r="A56" s="11">
        <v>43</v>
      </c>
      <c r="B56" s="26" t="s">
        <v>73</v>
      </c>
      <c r="C56" s="27"/>
      <c r="D56" s="27"/>
      <c r="E56" s="85"/>
      <c r="F56" s="85"/>
      <c r="G56" s="85"/>
      <c r="H56" s="85"/>
      <c r="I56" s="85"/>
      <c r="J56" s="27"/>
      <c r="K56" s="27"/>
      <c r="L56" s="43"/>
      <c r="M56" s="44"/>
      <c r="N56" s="44"/>
      <c r="O56" s="45"/>
      <c r="P56" s="45"/>
      <c r="Q56" s="42"/>
      <c r="R56" s="42"/>
      <c r="S56" s="42"/>
    </row>
    <row r="57" spans="1:19" ht="19.5" customHeight="1" hidden="1">
      <c r="A57" s="11">
        <v>44</v>
      </c>
      <c r="B57" s="26" t="s">
        <v>74</v>
      </c>
      <c r="C57" s="27"/>
      <c r="D57" s="27"/>
      <c r="E57" s="85"/>
      <c r="F57" s="85"/>
      <c r="G57" s="85"/>
      <c r="H57" s="85"/>
      <c r="I57" s="85"/>
      <c r="J57" s="27"/>
      <c r="K57" s="27"/>
      <c r="L57" s="43"/>
      <c r="M57" s="44"/>
      <c r="N57" s="44"/>
      <c r="O57" s="45"/>
      <c r="P57" s="45"/>
      <c r="Q57" s="42"/>
      <c r="R57" s="42"/>
      <c r="S57" s="42"/>
    </row>
    <row r="58" spans="1:19" ht="15" customHeight="1" hidden="1">
      <c r="A58" s="11">
        <v>45</v>
      </c>
      <c r="B58" s="26" t="s">
        <v>75</v>
      </c>
      <c r="C58" s="27"/>
      <c r="D58" s="27"/>
      <c r="E58" s="85"/>
      <c r="F58" s="85"/>
      <c r="G58" s="85"/>
      <c r="H58" s="85"/>
      <c r="I58" s="85"/>
      <c r="J58" s="27"/>
      <c r="K58" s="27"/>
      <c r="L58" s="43"/>
      <c r="M58" s="44"/>
      <c r="N58" s="44"/>
      <c r="O58" s="45"/>
      <c r="P58" s="45"/>
      <c r="Q58" s="42"/>
      <c r="R58" s="42"/>
      <c r="S58" s="42"/>
    </row>
    <row r="59" spans="1:19" ht="15" customHeight="1" hidden="1">
      <c r="A59" s="11">
        <v>46</v>
      </c>
      <c r="B59" s="26" t="s">
        <v>76</v>
      </c>
      <c r="C59" s="27"/>
      <c r="D59" s="27"/>
      <c r="E59" s="85"/>
      <c r="F59" s="85"/>
      <c r="G59" s="85"/>
      <c r="H59" s="85"/>
      <c r="I59" s="85"/>
      <c r="J59" s="27"/>
      <c r="K59" s="27"/>
      <c r="L59" s="43"/>
      <c r="M59" s="44"/>
      <c r="N59" s="44"/>
      <c r="O59" s="45"/>
      <c r="P59" s="45"/>
      <c r="Q59" s="42"/>
      <c r="R59" s="42"/>
      <c r="S59" s="42"/>
    </row>
    <row r="60" spans="1:19" ht="15" hidden="1">
      <c r="A60" s="11">
        <v>47</v>
      </c>
      <c r="B60" s="26" t="s">
        <v>77</v>
      </c>
      <c r="C60" s="27"/>
      <c r="D60" s="27"/>
      <c r="E60" s="85"/>
      <c r="F60" s="85"/>
      <c r="G60" s="85"/>
      <c r="H60" s="85"/>
      <c r="I60" s="85"/>
      <c r="J60" s="27"/>
      <c r="K60" s="27"/>
      <c r="L60" s="43"/>
      <c r="M60" s="44"/>
      <c r="N60" s="44"/>
      <c r="O60" s="45"/>
      <c r="P60" s="45"/>
      <c r="Q60" s="42"/>
      <c r="R60" s="42"/>
      <c r="S60" s="42"/>
    </row>
    <row r="61" spans="1:19" ht="15" hidden="1">
      <c r="A61" s="11">
        <v>48</v>
      </c>
      <c r="B61" s="26" t="s">
        <v>78</v>
      </c>
      <c r="C61" s="27"/>
      <c r="D61" s="27"/>
      <c r="E61" s="85"/>
      <c r="F61" s="85"/>
      <c r="G61" s="85"/>
      <c r="H61" s="85"/>
      <c r="I61" s="85"/>
      <c r="J61" s="27"/>
      <c r="K61" s="27"/>
      <c r="L61" s="43"/>
      <c r="M61" s="44"/>
      <c r="N61" s="44"/>
      <c r="O61" s="45"/>
      <c r="P61" s="45"/>
      <c r="Q61" s="42"/>
      <c r="R61" s="42"/>
      <c r="S61" s="42"/>
    </row>
    <row r="62" spans="1:19" ht="15" hidden="1">
      <c r="A62" s="11">
        <v>49</v>
      </c>
      <c r="B62" s="26" t="s">
        <v>79</v>
      </c>
      <c r="C62" s="27"/>
      <c r="D62" s="27"/>
      <c r="E62" s="85"/>
      <c r="F62" s="85"/>
      <c r="G62" s="85"/>
      <c r="H62" s="85"/>
      <c r="I62" s="85"/>
      <c r="J62" s="27"/>
      <c r="K62" s="27"/>
      <c r="L62" s="43"/>
      <c r="M62" s="44"/>
      <c r="N62" s="44"/>
      <c r="O62" s="45"/>
      <c r="P62" s="45"/>
      <c r="Q62" s="42"/>
      <c r="R62" s="42"/>
      <c r="S62" s="42"/>
    </row>
    <row r="63" spans="1:19" ht="15" customHeight="1" hidden="1">
      <c r="A63" s="11">
        <v>50</v>
      </c>
      <c r="B63" s="26" t="s">
        <v>80</v>
      </c>
      <c r="C63" s="27"/>
      <c r="D63" s="27"/>
      <c r="E63" s="85"/>
      <c r="F63" s="85"/>
      <c r="G63" s="85"/>
      <c r="H63" s="85"/>
      <c r="I63" s="85"/>
      <c r="J63" s="27"/>
      <c r="K63" s="27"/>
      <c r="L63" s="43"/>
      <c r="M63" s="44"/>
      <c r="N63" s="44"/>
      <c r="O63" s="45"/>
      <c r="P63" s="45"/>
      <c r="Q63" s="42"/>
      <c r="R63" s="42"/>
      <c r="S63" s="42"/>
    </row>
    <row r="64" spans="1:19" ht="15" customHeight="1" hidden="1">
      <c r="A64" s="11">
        <v>51</v>
      </c>
      <c r="B64" s="26" t="s">
        <v>81</v>
      </c>
      <c r="C64" s="27"/>
      <c r="D64" s="27"/>
      <c r="E64" s="85"/>
      <c r="F64" s="85"/>
      <c r="G64" s="85"/>
      <c r="H64" s="85"/>
      <c r="I64" s="85"/>
      <c r="J64" s="27"/>
      <c r="K64" s="27"/>
      <c r="L64" s="43"/>
      <c r="M64" s="44"/>
      <c r="N64" s="44"/>
      <c r="O64" s="45"/>
      <c r="P64" s="45"/>
      <c r="Q64" s="42"/>
      <c r="R64" s="42"/>
      <c r="S64" s="42"/>
    </row>
    <row r="65" spans="1:19" ht="15" customHeight="1" hidden="1">
      <c r="A65" s="11">
        <v>52</v>
      </c>
      <c r="B65" s="26" t="s">
        <v>82</v>
      </c>
      <c r="C65" s="27"/>
      <c r="D65" s="27"/>
      <c r="E65" s="85"/>
      <c r="F65" s="85"/>
      <c r="G65" s="85"/>
      <c r="H65" s="85"/>
      <c r="I65" s="85"/>
      <c r="J65" s="27"/>
      <c r="K65" s="27"/>
      <c r="L65" s="43"/>
      <c r="M65" s="44"/>
      <c r="N65" s="44"/>
      <c r="O65" s="45"/>
      <c r="P65" s="45"/>
      <c r="Q65" s="42"/>
      <c r="R65" s="42"/>
      <c r="S65" s="42"/>
    </row>
    <row r="66" spans="1:19" ht="15" customHeight="1" hidden="1">
      <c r="A66" s="11">
        <v>53</v>
      </c>
      <c r="B66" s="26" t="s">
        <v>83</v>
      </c>
      <c r="C66" s="27"/>
      <c r="D66" s="27"/>
      <c r="E66" s="85"/>
      <c r="F66" s="85"/>
      <c r="G66" s="85"/>
      <c r="H66" s="85"/>
      <c r="I66" s="85"/>
      <c r="J66" s="27"/>
      <c r="K66" s="27"/>
      <c r="L66" s="43"/>
      <c r="M66" s="44"/>
      <c r="N66" s="44"/>
      <c r="O66" s="45"/>
      <c r="P66" s="45"/>
      <c r="Q66" s="42"/>
      <c r="R66" s="42"/>
      <c r="S66" s="42"/>
    </row>
    <row r="67" spans="1:19" ht="15" hidden="1">
      <c r="A67" s="11">
        <v>54</v>
      </c>
      <c r="B67" s="26" t="s">
        <v>84</v>
      </c>
      <c r="C67" s="27"/>
      <c r="D67" s="27"/>
      <c r="E67" s="85"/>
      <c r="F67" s="85"/>
      <c r="G67" s="85"/>
      <c r="H67" s="85"/>
      <c r="I67" s="85"/>
      <c r="J67" s="27"/>
      <c r="K67" s="27"/>
      <c r="L67" s="43"/>
      <c r="M67" s="44"/>
      <c r="N67" s="44"/>
      <c r="O67" s="45"/>
      <c r="P67" s="45"/>
      <c r="Q67" s="42"/>
      <c r="R67" s="42"/>
      <c r="S67" s="42"/>
    </row>
    <row r="68" spans="1:19" ht="15" hidden="1">
      <c r="A68" s="11">
        <v>55</v>
      </c>
      <c r="B68" s="26" t="s">
        <v>85</v>
      </c>
      <c r="C68" s="27"/>
      <c r="D68" s="27"/>
      <c r="E68" s="85"/>
      <c r="F68" s="85"/>
      <c r="G68" s="85"/>
      <c r="H68" s="85"/>
      <c r="I68" s="85"/>
      <c r="J68" s="27"/>
      <c r="K68" s="27"/>
      <c r="L68" s="43"/>
      <c r="M68" s="44"/>
      <c r="N68" s="44"/>
      <c r="O68" s="45"/>
      <c r="P68" s="45"/>
      <c r="Q68" s="42"/>
      <c r="R68" s="42"/>
      <c r="S68" s="42"/>
    </row>
    <row r="69" spans="1:19" ht="30" hidden="1">
      <c r="A69" s="11">
        <v>56</v>
      </c>
      <c r="B69" s="26" t="s">
        <v>86</v>
      </c>
      <c r="C69" s="27"/>
      <c r="D69" s="27"/>
      <c r="E69" s="85"/>
      <c r="F69" s="85"/>
      <c r="G69" s="85"/>
      <c r="H69" s="85"/>
      <c r="I69" s="85"/>
      <c r="J69" s="27"/>
      <c r="K69" s="27"/>
      <c r="L69" s="43"/>
      <c r="M69" s="44"/>
      <c r="N69" s="44"/>
      <c r="O69" s="45"/>
      <c r="P69" s="45"/>
      <c r="Q69" s="42"/>
      <c r="R69" s="42"/>
      <c r="S69" s="42"/>
    </row>
    <row r="70" spans="1:19" ht="15" hidden="1">
      <c r="A70" s="11">
        <v>57</v>
      </c>
      <c r="B70" s="26" t="s">
        <v>87</v>
      </c>
      <c r="C70" s="27"/>
      <c r="D70" s="27"/>
      <c r="E70" s="85"/>
      <c r="F70" s="85"/>
      <c r="G70" s="85"/>
      <c r="H70" s="85"/>
      <c r="I70" s="85"/>
      <c r="J70" s="27"/>
      <c r="K70" s="27"/>
      <c r="L70" s="43"/>
      <c r="M70" s="44"/>
      <c r="N70" s="44"/>
      <c r="O70" s="45"/>
      <c r="P70" s="45"/>
      <c r="Q70" s="42"/>
      <c r="R70" s="42"/>
      <c r="S70" s="42"/>
    </row>
    <row r="71" spans="1:19" ht="15" hidden="1">
      <c r="A71" s="11">
        <v>58</v>
      </c>
      <c r="B71" s="26" t="s">
        <v>88</v>
      </c>
      <c r="C71" s="27"/>
      <c r="D71" s="27"/>
      <c r="E71" s="85"/>
      <c r="F71" s="85"/>
      <c r="G71" s="85"/>
      <c r="H71" s="85"/>
      <c r="I71" s="85"/>
      <c r="J71" s="27"/>
      <c r="K71" s="27"/>
      <c r="L71" s="43"/>
      <c r="M71" s="44"/>
      <c r="N71" s="44"/>
      <c r="O71" s="45"/>
      <c r="P71" s="45"/>
      <c r="Q71" s="42"/>
      <c r="R71" s="42"/>
      <c r="S71" s="42"/>
    </row>
    <row r="72" spans="1:19" ht="30" hidden="1">
      <c r="A72" s="11">
        <v>59</v>
      </c>
      <c r="B72" s="26" t="s">
        <v>89</v>
      </c>
      <c r="C72" s="27"/>
      <c r="D72" s="27"/>
      <c r="E72" s="85"/>
      <c r="F72" s="85"/>
      <c r="G72" s="85"/>
      <c r="H72" s="85"/>
      <c r="I72" s="85"/>
      <c r="J72" s="27"/>
      <c r="K72" s="27"/>
      <c r="L72" s="43"/>
      <c r="M72" s="44"/>
      <c r="N72" s="44"/>
      <c r="O72" s="45"/>
      <c r="P72" s="45"/>
      <c r="Q72" s="42"/>
      <c r="R72" s="42"/>
      <c r="S72" s="42"/>
    </row>
    <row r="73" spans="1:19" ht="15" hidden="1">
      <c r="A73" s="11">
        <v>60</v>
      </c>
      <c r="B73" s="26" t="s">
        <v>90</v>
      </c>
      <c r="C73" s="27"/>
      <c r="D73" s="27"/>
      <c r="E73" s="85"/>
      <c r="F73" s="85"/>
      <c r="G73" s="85"/>
      <c r="H73" s="85"/>
      <c r="I73" s="85"/>
      <c r="J73" s="27"/>
      <c r="K73" s="27"/>
      <c r="L73" s="43"/>
      <c r="M73" s="44"/>
      <c r="N73" s="44"/>
      <c r="O73" s="45"/>
      <c r="P73" s="45"/>
      <c r="Q73" s="42"/>
      <c r="R73" s="42"/>
      <c r="S73" s="42"/>
    </row>
    <row r="74" spans="1:19" ht="15" hidden="1">
      <c r="A74" s="11">
        <v>61</v>
      </c>
      <c r="B74" s="26" t="s">
        <v>91</v>
      </c>
      <c r="C74" s="27"/>
      <c r="D74" s="27"/>
      <c r="E74" s="85"/>
      <c r="F74" s="85"/>
      <c r="G74" s="85"/>
      <c r="H74" s="85"/>
      <c r="I74" s="85"/>
      <c r="J74" s="27"/>
      <c r="K74" s="27"/>
      <c r="L74" s="43"/>
      <c r="M74" s="44"/>
      <c r="N74" s="44"/>
      <c r="O74" s="45"/>
      <c r="P74" s="45"/>
      <c r="Q74" s="42"/>
      <c r="R74" s="42"/>
      <c r="S74" s="42"/>
    </row>
    <row r="75" spans="1:19" ht="15" hidden="1">
      <c r="A75" s="11">
        <v>62</v>
      </c>
      <c r="B75" s="26" t="s">
        <v>92</v>
      </c>
      <c r="C75" s="27"/>
      <c r="D75" s="27"/>
      <c r="E75" s="85"/>
      <c r="F75" s="85"/>
      <c r="G75" s="85"/>
      <c r="H75" s="85"/>
      <c r="I75" s="85"/>
      <c r="J75" s="27"/>
      <c r="K75" s="27"/>
      <c r="L75" s="43"/>
      <c r="M75" s="44"/>
      <c r="N75" s="44"/>
      <c r="O75" s="45"/>
      <c r="P75" s="45"/>
      <c r="Q75" s="42"/>
      <c r="R75" s="42"/>
      <c r="S75" s="42"/>
    </row>
    <row r="76" spans="1:19" ht="15" hidden="1">
      <c r="A76" s="11">
        <v>63</v>
      </c>
      <c r="B76" s="26" t="s">
        <v>93</v>
      </c>
      <c r="C76" s="27"/>
      <c r="D76" s="27"/>
      <c r="E76" s="85"/>
      <c r="F76" s="85"/>
      <c r="G76" s="85"/>
      <c r="H76" s="85"/>
      <c r="I76" s="85"/>
      <c r="J76" s="27"/>
      <c r="K76" s="27"/>
      <c r="L76" s="43"/>
      <c r="M76" s="44"/>
      <c r="N76" s="44"/>
      <c r="O76" s="45"/>
      <c r="P76" s="45"/>
      <c r="Q76" s="42"/>
      <c r="R76" s="42"/>
      <c r="S76" s="42"/>
    </row>
    <row r="77" spans="1:19" ht="15" hidden="1">
      <c r="A77" s="11">
        <v>64</v>
      </c>
      <c r="B77" s="26" t="s">
        <v>94</v>
      </c>
      <c r="C77" s="27"/>
      <c r="D77" s="27"/>
      <c r="E77" s="85"/>
      <c r="F77" s="85"/>
      <c r="G77" s="85"/>
      <c r="H77" s="85"/>
      <c r="I77" s="85"/>
      <c r="J77" s="27"/>
      <c r="K77" s="27"/>
      <c r="L77" s="43"/>
      <c r="M77" s="44"/>
      <c r="N77" s="44"/>
      <c r="O77" s="45"/>
      <c r="P77" s="45"/>
      <c r="Q77" s="42"/>
      <c r="R77" s="42"/>
      <c r="S77" s="42"/>
    </row>
    <row r="78" spans="1:19" ht="15" hidden="1">
      <c r="A78" s="11">
        <v>65</v>
      </c>
      <c r="B78" s="26" t="s">
        <v>95</v>
      </c>
      <c r="C78" s="27"/>
      <c r="D78" s="27"/>
      <c r="E78" s="85"/>
      <c r="F78" s="85"/>
      <c r="G78" s="85"/>
      <c r="H78" s="85"/>
      <c r="I78" s="85"/>
      <c r="J78" s="27"/>
      <c r="K78" s="27"/>
      <c r="L78" s="42"/>
      <c r="M78" s="42"/>
      <c r="N78" s="42"/>
      <c r="O78" s="42"/>
      <c r="P78" s="42"/>
      <c r="Q78" s="42"/>
      <c r="R78" s="42"/>
      <c r="S78" s="42"/>
    </row>
    <row r="79" spans="1:19" ht="15" hidden="1">
      <c r="A79" s="11">
        <v>66</v>
      </c>
      <c r="B79" s="26" t="s">
        <v>96</v>
      </c>
      <c r="C79" s="27"/>
      <c r="D79" s="27"/>
      <c r="E79" s="85"/>
      <c r="F79" s="85"/>
      <c r="G79" s="85"/>
      <c r="H79" s="85"/>
      <c r="I79" s="85"/>
      <c r="J79" s="27"/>
      <c r="K79" s="27"/>
      <c r="L79" s="42"/>
      <c r="M79" s="42"/>
      <c r="N79" s="42"/>
      <c r="O79" s="42"/>
      <c r="P79" s="42"/>
      <c r="Q79" s="42"/>
      <c r="R79" s="42"/>
      <c r="S79" s="42"/>
    </row>
    <row r="80" spans="12:19" ht="12.75" hidden="1">
      <c r="L80" s="42"/>
      <c r="M80" s="42"/>
      <c r="N80" s="42"/>
      <c r="O80" s="42"/>
      <c r="P80" s="42"/>
      <c r="Q80" s="42"/>
      <c r="R80" s="42"/>
      <c r="S80" s="42"/>
    </row>
    <row r="81" spans="1:19" ht="45.75" hidden="1" thickBot="1">
      <c r="A81" s="12" t="s">
        <v>97</v>
      </c>
      <c r="B81" s="13" t="s">
        <v>98</v>
      </c>
      <c r="C81" s="14" t="s">
        <v>99</v>
      </c>
      <c r="E81" s="86"/>
      <c r="F81" s="86"/>
      <c r="G81" s="86"/>
      <c r="H81" s="86"/>
      <c r="I81" s="86"/>
      <c r="J81" s="13" t="s">
        <v>100</v>
      </c>
      <c r="K81" s="39" t="s">
        <v>271</v>
      </c>
      <c r="L81" s="42"/>
      <c r="M81" s="42"/>
      <c r="N81" s="42"/>
      <c r="O81" s="42"/>
      <c r="P81" s="42"/>
      <c r="Q81" s="42"/>
      <c r="R81" s="42"/>
      <c r="S81" s="42"/>
    </row>
    <row r="82" spans="1:19" ht="60.75" hidden="1" thickBot="1">
      <c r="A82" s="15" t="s">
        <v>101</v>
      </c>
      <c r="B82" s="16" t="s">
        <v>102</v>
      </c>
      <c r="C82" s="17">
        <v>2</v>
      </c>
      <c r="E82" s="87"/>
      <c r="F82" s="87"/>
      <c r="G82" s="87"/>
      <c r="H82" s="87"/>
      <c r="I82" s="87"/>
      <c r="J82" s="17">
        <v>1940</v>
      </c>
      <c r="K82" s="37">
        <v>3880</v>
      </c>
      <c r="L82" s="42"/>
      <c r="M82" s="42"/>
      <c r="N82" s="42"/>
      <c r="O82" s="42"/>
      <c r="P82" s="42"/>
      <c r="Q82" s="42"/>
      <c r="R82" s="42"/>
      <c r="S82" s="42"/>
    </row>
    <row r="83" spans="1:19" ht="60.75" hidden="1" thickBot="1">
      <c r="A83" s="15" t="s">
        <v>103</v>
      </c>
      <c r="B83" s="16" t="s">
        <v>104</v>
      </c>
      <c r="C83" s="17">
        <v>3</v>
      </c>
      <c r="E83" s="87"/>
      <c r="F83" s="87"/>
      <c r="G83" s="87"/>
      <c r="H83" s="87"/>
      <c r="I83" s="87"/>
      <c r="J83" s="17">
        <v>990</v>
      </c>
      <c r="K83" s="37">
        <v>2970</v>
      </c>
      <c r="L83" s="42"/>
      <c r="M83" s="42"/>
      <c r="N83" s="42"/>
      <c r="O83" s="42"/>
      <c r="P83" s="42"/>
      <c r="Q83" s="42"/>
      <c r="R83" s="42"/>
      <c r="S83" s="42"/>
    </row>
    <row r="84" spans="1:19" s="25" customFormat="1" ht="60.75" hidden="1" thickBot="1">
      <c r="A84" s="15" t="s">
        <v>103</v>
      </c>
      <c r="B84" s="16" t="s">
        <v>105</v>
      </c>
      <c r="C84" s="17">
        <v>4</v>
      </c>
      <c r="D84"/>
      <c r="E84" s="87"/>
      <c r="F84" s="87"/>
      <c r="G84" s="87"/>
      <c r="H84" s="87"/>
      <c r="I84" s="87"/>
      <c r="J84" s="17">
        <v>1250</v>
      </c>
      <c r="K84" s="37">
        <v>5000</v>
      </c>
      <c r="L84" s="46"/>
      <c r="M84" s="46"/>
      <c r="N84" s="46"/>
      <c r="O84" s="46"/>
      <c r="P84" s="46"/>
      <c r="Q84" s="46"/>
      <c r="R84" s="46"/>
      <c r="S84" s="46"/>
    </row>
    <row r="85" spans="1:19" s="25" customFormat="1" ht="45.75" hidden="1" thickBot="1">
      <c r="A85" s="15" t="s">
        <v>101</v>
      </c>
      <c r="B85" s="16" t="s">
        <v>106</v>
      </c>
      <c r="C85" s="17">
        <v>2</v>
      </c>
      <c r="D85"/>
      <c r="E85" s="87"/>
      <c r="F85" s="87"/>
      <c r="G85" s="87"/>
      <c r="H85" s="87"/>
      <c r="I85" s="87"/>
      <c r="J85" s="17">
        <v>320</v>
      </c>
      <c r="K85" s="37">
        <v>640</v>
      </c>
      <c r="L85" s="46"/>
      <c r="M85" s="46"/>
      <c r="N85" s="46"/>
      <c r="O85" s="46"/>
      <c r="P85" s="46"/>
      <c r="Q85" s="46"/>
      <c r="R85" s="46"/>
      <c r="S85" s="46"/>
    </row>
    <row r="86" spans="1:19" ht="60.75" hidden="1" thickBot="1">
      <c r="A86" s="15" t="s">
        <v>107</v>
      </c>
      <c r="B86" s="16" t="s">
        <v>108</v>
      </c>
      <c r="C86" s="17">
        <v>4</v>
      </c>
      <c r="E86" s="87"/>
      <c r="F86" s="87"/>
      <c r="G86" s="87"/>
      <c r="H86" s="87"/>
      <c r="I86" s="87"/>
      <c r="J86" s="17">
        <v>1320</v>
      </c>
      <c r="K86" s="37">
        <v>5280</v>
      </c>
      <c r="L86" s="42"/>
      <c r="M86" s="42"/>
      <c r="N86" s="42"/>
      <c r="O86" s="42"/>
      <c r="P86" s="42"/>
      <c r="Q86" s="42"/>
      <c r="R86" s="42"/>
      <c r="S86" s="42"/>
    </row>
    <row r="87" spans="1:19" ht="30.75" hidden="1" thickBot="1">
      <c r="A87" s="18" t="s">
        <v>109</v>
      </c>
      <c r="B87" s="19" t="s">
        <v>110</v>
      </c>
      <c r="C87" s="20">
        <v>4</v>
      </c>
      <c r="E87" s="88"/>
      <c r="F87" s="88"/>
      <c r="G87" s="88"/>
      <c r="H87" s="88"/>
      <c r="I87" s="88"/>
      <c r="J87" s="20">
        <v>15.5</v>
      </c>
      <c r="K87" s="37">
        <v>62</v>
      </c>
      <c r="L87" s="42"/>
      <c r="M87" s="42"/>
      <c r="N87" s="42"/>
      <c r="O87" s="42"/>
      <c r="P87" s="42"/>
      <c r="Q87" s="42"/>
      <c r="R87" s="42"/>
      <c r="S87" s="42"/>
    </row>
    <row r="88" spans="1:19" ht="45.75" hidden="1" thickBot="1">
      <c r="A88" s="15" t="s">
        <v>111</v>
      </c>
      <c r="B88" s="16" t="s">
        <v>112</v>
      </c>
      <c r="C88" s="17">
        <v>4</v>
      </c>
      <c r="E88" s="87"/>
      <c r="F88" s="87"/>
      <c r="G88" s="87"/>
      <c r="H88" s="87"/>
      <c r="I88" s="87"/>
      <c r="J88" s="17">
        <v>124</v>
      </c>
      <c r="K88" s="37">
        <v>496</v>
      </c>
      <c r="L88" s="42"/>
      <c r="M88" s="42"/>
      <c r="N88" s="42"/>
      <c r="O88" s="42"/>
      <c r="P88" s="42"/>
      <c r="Q88" s="42"/>
      <c r="R88" s="42"/>
      <c r="S88" s="42"/>
    </row>
    <row r="89" spans="1:19" ht="75.75" hidden="1" thickBot="1">
      <c r="A89" s="15" t="s">
        <v>113</v>
      </c>
      <c r="B89" s="16" t="s">
        <v>114</v>
      </c>
      <c r="C89" s="17">
        <v>3</v>
      </c>
      <c r="E89" s="87"/>
      <c r="F89" s="87"/>
      <c r="G89" s="87"/>
      <c r="H89" s="87"/>
      <c r="I89" s="87"/>
      <c r="J89" s="17">
        <v>188</v>
      </c>
      <c r="K89" s="37">
        <v>564</v>
      </c>
      <c r="L89" s="42"/>
      <c r="M89" s="42"/>
      <c r="N89" s="42"/>
      <c r="O89" s="42"/>
      <c r="P89" s="42"/>
      <c r="Q89" s="42"/>
      <c r="R89" s="42"/>
      <c r="S89" s="42"/>
    </row>
    <row r="90" spans="1:19" ht="30.75" hidden="1" thickBot="1">
      <c r="A90" s="22" t="s">
        <v>115</v>
      </c>
      <c r="B90" s="23" t="s">
        <v>116</v>
      </c>
      <c r="C90" s="24">
        <v>4</v>
      </c>
      <c r="D90" s="25"/>
      <c r="E90" s="89"/>
      <c r="F90" s="89"/>
      <c r="G90" s="89"/>
      <c r="H90" s="89"/>
      <c r="I90" s="89"/>
      <c r="J90" s="24">
        <v>15.5</v>
      </c>
      <c r="K90" s="40">
        <v>62</v>
      </c>
      <c r="L90" s="42"/>
      <c r="M90" s="42"/>
      <c r="N90" s="42"/>
      <c r="O90" s="42"/>
      <c r="P90" s="42"/>
      <c r="Q90" s="42"/>
      <c r="R90" s="42"/>
      <c r="S90" s="42"/>
    </row>
    <row r="91" spans="1:19" ht="30.75" hidden="1" thickBot="1">
      <c r="A91" s="22" t="s">
        <v>111</v>
      </c>
      <c r="B91" s="23" t="s">
        <v>117</v>
      </c>
      <c r="C91" s="24">
        <v>4</v>
      </c>
      <c r="D91" s="25"/>
      <c r="E91" s="89"/>
      <c r="F91" s="89"/>
      <c r="G91" s="89"/>
      <c r="H91" s="89"/>
      <c r="I91" s="89"/>
      <c r="J91" s="24">
        <v>24</v>
      </c>
      <c r="K91" s="40">
        <v>96</v>
      </c>
      <c r="L91" s="42"/>
      <c r="M91" s="42"/>
      <c r="N91" s="42"/>
      <c r="O91" s="42"/>
      <c r="P91" s="42"/>
      <c r="Q91" s="42"/>
      <c r="R91" s="42"/>
      <c r="S91" s="42"/>
    </row>
    <row r="92" spans="1:19" ht="30.75" hidden="1" thickBot="1">
      <c r="A92" s="15" t="s">
        <v>111</v>
      </c>
      <c r="B92" s="23" t="s">
        <v>118</v>
      </c>
      <c r="C92" s="17">
        <v>6</v>
      </c>
      <c r="E92" s="87"/>
      <c r="F92" s="87"/>
      <c r="G92" s="87"/>
      <c r="H92" s="87"/>
      <c r="I92" s="87"/>
      <c r="J92" s="24">
        <v>15.5</v>
      </c>
      <c r="K92" s="37">
        <v>93</v>
      </c>
      <c r="L92" s="42"/>
      <c r="M92" s="42"/>
      <c r="N92" s="42"/>
      <c r="O92" s="42"/>
      <c r="P92" s="42"/>
      <c r="Q92" s="42"/>
      <c r="R92" s="42"/>
      <c r="S92" s="42"/>
    </row>
    <row r="93" spans="1:19" ht="30.75" hidden="1" thickBot="1">
      <c r="A93" s="15" t="s">
        <v>119</v>
      </c>
      <c r="B93" s="23" t="s">
        <v>120</v>
      </c>
      <c r="C93" s="17">
        <v>3</v>
      </c>
      <c r="E93" s="87"/>
      <c r="F93" s="87"/>
      <c r="G93" s="87"/>
      <c r="H93" s="87"/>
      <c r="I93" s="87"/>
      <c r="J93" s="24">
        <v>17</v>
      </c>
      <c r="K93" s="37">
        <v>51</v>
      </c>
      <c r="L93" s="42"/>
      <c r="M93" s="42"/>
      <c r="N93" s="42"/>
      <c r="O93" s="42"/>
      <c r="P93" s="42"/>
      <c r="Q93" s="42"/>
      <c r="R93" s="42"/>
      <c r="S93" s="42"/>
    </row>
    <row r="94" spans="1:19" ht="15.75" hidden="1" thickBot="1">
      <c r="A94" s="15" t="s">
        <v>121</v>
      </c>
      <c r="B94" s="16" t="s">
        <v>122</v>
      </c>
      <c r="C94" s="17">
        <v>204</v>
      </c>
      <c r="E94" s="87"/>
      <c r="F94" s="87"/>
      <c r="G94" s="87"/>
      <c r="H94" s="87"/>
      <c r="I94" s="87"/>
      <c r="J94" s="17">
        <v>0.52</v>
      </c>
      <c r="K94" s="37">
        <v>106.08</v>
      </c>
      <c r="L94" s="42"/>
      <c r="M94" s="42"/>
      <c r="N94" s="42"/>
      <c r="O94" s="42"/>
      <c r="P94" s="42"/>
      <c r="Q94" s="42"/>
      <c r="R94" s="42"/>
      <c r="S94" s="42"/>
    </row>
    <row r="95" spans="1:19" ht="15.75" hidden="1" thickBot="1">
      <c r="A95" s="15" t="s">
        <v>121</v>
      </c>
      <c r="B95" s="16" t="s">
        <v>123</v>
      </c>
      <c r="C95" s="17">
        <v>48</v>
      </c>
      <c r="E95" s="87"/>
      <c r="F95" s="87"/>
      <c r="G95" s="87"/>
      <c r="H95" s="87"/>
      <c r="I95" s="87"/>
      <c r="J95" s="17">
        <v>0.35</v>
      </c>
      <c r="K95" s="37">
        <v>16.8</v>
      </c>
      <c r="L95" s="42"/>
      <c r="M95" s="42"/>
      <c r="N95" s="42"/>
      <c r="O95" s="42"/>
      <c r="P95" s="42"/>
      <c r="Q95" s="42"/>
      <c r="R95" s="42"/>
      <c r="S95" s="42"/>
    </row>
    <row r="96" spans="1:19" ht="15.75" hidden="1" thickBot="1">
      <c r="A96" s="15" t="s">
        <v>121</v>
      </c>
      <c r="B96" s="16" t="s">
        <v>124</v>
      </c>
      <c r="C96" s="17">
        <v>48</v>
      </c>
      <c r="E96" s="87"/>
      <c r="F96" s="87"/>
      <c r="G96" s="87"/>
      <c r="H96" s="87"/>
      <c r="I96" s="87"/>
      <c r="J96" s="17">
        <v>0.52</v>
      </c>
      <c r="K96" s="37">
        <v>24.96</v>
      </c>
      <c r="L96" s="42"/>
      <c r="M96" s="42"/>
      <c r="N96" s="42"/>
      <c r="O96" s="42"/>
      <c r="P96" s="42"/>
      <c r="Q96" s="42"/>
      <c r="R96" s="42"/>
      <c r="S96" s="42"/>
    </row>
    <row r="97" spans="1:19" ht="15.75" hidden="1" thickBot="1">
      <c r="A97" s="15" t="s">
        <v>121</v>
      </c>
      <c r="B97" s="16" t="s">
        <v>125</v>
      </c>
      <c r="C97" s="17">
        <v>24</v>
      </c>
      <c r="E97" s="87"/>
      <c r="F97" s="87"/>
      <c r="G97" s="87"/>
      <c r="H97" s="87"/>
      <c r="I97" s="87"/>
      <c r="J97" s="17">
        <v>0.49</v>
      </c>
      <c r="K97" s="37">
        <v>11.76</v>
      </c>
      <c r="L97" s="42"/>
      <c r="M97" s="42"/>
      <c r="N97" s="42"/>
      <c r="O97" s="42"/>
      <c r="P97" s="42"/>
      <c r="Q97" s="42"/>
      <c r="R97" s="42"/>
      <c r="S97" s="42"/>
    </row>
    <row r="98" spans="1:19" ht="15.75" hidden="1" thickBot="1">
      <c r="A98" s="15" t="s">
        <v>121</v>
      </c>
      <c r="B98" s="16" t="s">
        <v>126</v>
      </c>
      <c r="C98" s="17">
        <v>24</v>
      </c>
      <c r="E98" s="87"/>
      <c r="F98" s="87"/>
      <c r="G98" s="87"/>
      <c r="H98" s="87"/>
      <c r="I98" s="87"/>
      <c r="J98" s="17">
        <v>1.19</v>
      </c>
      <c r="K98" s="37">
        <v>28.56</v>
      </c>
      <c r="L98" s="42"/>
      <c r="M98" s="42"/>
      <c r="N98" s="42"/>
      <c r="O98" s="42"/>
      <c r="P98" s="42"/>
      <c r="Q98" s="42"/>
      <c r="R98" s="42"/>
      <c r="S98" s="42"/>
    </row>
    <row r="99" spans="1:19" ht="15.75" hidden="1" thickBot="1">
      <c r="A99" s="18" t="s">
        <v>127</v>
      </c>
      <c r="B99" s="21" t="s">
        <v>128</v>
      </c>
      <c r="C99" s="20">
        <v>4</v>
      </c>
      <c r="E99" s="88"/>
      <c r="F99" s="88"/>
      <c r="G99" s="88"/>
      <c r="H99" s="88"/>
      <c r="I99" s="88"/>
      <c r="J99" s="20">
        <v>20.5</v>
      </c>
      <c r="K99" s="37">
        <v>82</v>
      </c>
      <c r="L99" s="42"/>
      <c r="M99" s="42"/>
      <c r="N99" s="42"/>
      <c r="O99" s="42"/>
      <c r="P99" s="42"/>
      <c r="Q99" s="42"/>
      <c r="R99" s="42"/>
      <c r="S99" s="42"/>
    </row>
    <row r="100" spans="1:19" ht="15.75" hidden="1" thickBot="1">
      <c r="A100" s="18" t="s">
        <v>129</v>
      </c>
      <c r="B100" s="21" t="s">
        <v>130</v>
      </c>
      <c r="C100" s="20">
        <v>4</v>
      </c>
      <c r="E100" s="88"/>
      <c r="F100" s="88"/>
      <c r="G100" s="88"/>
      <c r="H100" s="88"/>
      <c r="I100" s="88"/>
      <c r="J100" s="20">
        <v>16.9</v>
      </c>
      <c r="K100" s="37">
        <v>67.6</v>
      </c>
      <c r="L100" s="42"/>
      <c r="M100" s="42"/>
      <c r="N100" s="42"/>
      <c r="O100" s="42"/>
      <c r="P100" s="42"/>
      <c r="Q100" s="42"/>
      <c r="R100" s="42"/>
      <c r="S100" s="42"/>
    </row>
    <row r="101" spans="1:19" ht="15.75" hidden="1" thickBot="1">
      <c r="A101" s="18" t="s">
        <v>131</v>
      </c>
      <c r="B101" s="21" t="s">
        <v>132</v>
      </c>
      <c r="C101" s="20">
        <v>4</v>
      </c>
      <c r="E101" s="88"/>
      <c r="F101" s="88"/>
      <c r="G101" s="88"/>
      <c r="H101" s="88"/>
      <c r="I101" s="88"/>
      <c r="J101" s="20">
        <v>12.8</v>
      </c>
      <c r="K101" s="37">
        <v>51.2</v>
      </c>
      <c r="L101" s="42"/>
      <c r="M101" s="42"/>
      <c r="N101" s="42"/>
      <c r="O101" s="42"/>
      <c r="P101" s="42"/>
      <c r="Q101" s="42"/>
      <c r="R101" s="42"/>
      <c r="S101" s="42"/>
    </row>
    <row r="102" spans="1:19" ht="15.75" hidden="1" thickBot="1">
      <c r="A102" s="18" t="s">
        <v>133</v>
      </c>
      <c r="B102" s="21" t="s">
        <v>134</v>
      </c>
      <c r="C102" s="20">
        <v>4</v>
      </c>
      <c r="E102" s="88"/>
      <c r="F102" s="88"/>
      <c r="G102" s="88"/>
      <c r="H102" s="88"/>
      <c r="I102" s="88"/>
      <c r="J102" s="20">
        <v>17.9</v>
      </c>
      <c r="K102" s="37">
        <v>71.6</v>
      </c>
      <c r="L102" s="42"/>
      <c r="M102" s="42"/>
      <c r="N102" s="42"/>
      <c r="O102" s="42"/>
      <c r="P102" s="42"/>
      <c r="Q102" s="42"/>
      <c r="R102" s="42"/>
      <c r="S102" s="42"/>
    </row>
    <row r="103" spans="1:19" ht="15.75" hidden="1" thickBot="1">
      <c r="A103" s="18" t="s">
        <v>135</v>
      </c>
      <c r="B103" s="21" t="s">
        <v>136</v>
      </c>
      <c r="C103" s="20">
        <v>4</v>
      </c>
      <c r="E103" s="88"/>
      <c r="F103" s="88"/>
      <c r="G103" s="88"/>
      <c r="H103" s="88"/>
      <c r="I103" s="88"/>
      <c r="J103" s="20">
        <v>15.4</v>
      </c>
      <c r="K103" s="37">
        <v>61.6</v>
      </c>
      <c r="L103" s="42"/>
      <c r="M103" s="42"/>
      <c r="N103" s="42"/>
      <c r="O103" s="42"/>
      <c r="P103" s="42"/>
      <c r="Q103" s="42"/>
      <c r="R103" s="42"/>
      <c r="S103" s="42"/>
    </row>
    <row r="104" spans="1:19" ht="15.75" hidden="1" thickBot="1">
      <c r="A104" s="18" t="s">
        <v>137</v>
      </c>
      <c r="B104" s="21" t="s">
        <v>138</v>
      </c>
      <c r="C104" s="20">
        <v>4</v>
      </c>
      <c r="E104" s="88"/>
      <c r="F104" s="88"/>
      <c r="G104" s="88"/>
      <c r="H104" s="88"/>
      <c r="I104" s="88"/>
      <c r="J104" s="20">
        <v>17.9</v>
      </c>
      <c r="K104" s="37">
        <v>71.6</v>
      </c>
      <c r="L104" s="42"/>
      <c r="M104" s="42"/>
      <c r="N104" s="42"/>
      <c r="O104" s="42"/>
      <c r="P104" s="42"/>
      <c r="Q104" s="42"/>
      <c r="R104" s="42"/>
      <c r="S104" s="42"/>
    </row>
    <row r="105" spans="1:19" ht="15.75" hidden="1" thickBot="1">
      <c r="A105" s="18" t="s">
        <v>139</v>
      </c>
      <c r="B105" s="21" t="s">
        <v>140</v>
      </c>
      <c r="C105" s="20">
        <v>8</v>
      </c>
      <c r="E105" s="88"/>
      <c r="F105" s="88"/>
      <c r="G105" s="88"/>
      <c r="H105" s="88"/>
      <c r="I105" s="88"/>
      <c r="J105" s="20">
        <v>9.5</v>
      </c>
      <c r="K105" s="37">
        <v>76</v>
      </c>
      <c r="L105" s="42"/>
      <c r="M105" s="42"/>
      <c r="N105" s="42"/>
      <c r="O105" s="42"/>
      <c r="P105" s="42"/>
      <c r="Q105" s="42"/>
      <c r="R105" s="42"/>
      <c r="S105" s="42"/>
    </row>
    <row r="106" spans="1:19" ht="15.75" hidden="1" thickBot="1">
      <c r="A106" s="18" t="s">
        <v>141</v>
      </c>
      <c r="B106" s="21" t="s">
        <v>142</v>
      </c>
      <c r="C106" s="20">
        <v>3</v>
      </c>
      <c r="E106" s="88"/>
      <c r="F106" s="88"/>
      <c r="G106" s="88"/>
      <c r="H106" s="88"/>
      <c r="I106" s="88"/>
      <c r="J106" s="20">
        <v>3.9</v>
      </c>
      <c r="K106" s="37">
        <v>11.7</v>
      </c>
      <c r="L106" s="42"/>
      <c r="M106" s="42"/>
      <c r="N106" s="42"/>
      <c r="O106" s="42"/>
      <c r="P106" s="42"/>
      <c r="Q106" s="42"/>
      <c r="R106" s="42"/>
      <c r="S106" s="42"/>
    </row>
    <row r="107" spans="1:19" ht="15.75" hidden="1" thickBot="1">
      <c r="A107" s="18" t="s">
        <v>143</v>
      </c>
      <c r="B107" s="21" t="s">
        <v>144</v>
      </c>
      <c r="C107" s="20">
        <v>3</v>
      </c>
      <c r="E107" s="88"/>
      <c r="F107" s="88"/>
      <c r="G107" s="88"/>
      <c r="H107" s="88"/>
      <c r="I107" s="88"/>
      <c r="J107" s="20">
        <v>3.5</v>
      </c>
      <c r="K107" s="37">
        <v>10.5</v>
      </c>
      <c r="L107" s="42"/>
      <c r="M107" s="42"/>
      <c r="N107" s="42"/>
      <c r="O107" s="42"/>
      <c r="P107" s="42"/>
      <c r="Q107" s="42"/>
      <c r="R107" s="42"/>
      <c r="S107" s="42"/>
    </row>
    <row r="108" spans="1:19" ht="15.75" hidden="1" thickBot="1">
      <c r="A108" s="18" t="s">
        <v>145</v>
      </c>
      <c r="B108" s="21" t="s">
        <v>146</v>
      </c>
      <c r="C108" s="20">
        <v>350</v>
      </c>
      <c r="E108" s="88"/>
      <c r="F108" s="88"/>
      <c r="G108" s="88"/>
      <c r="H108" s="88"/>
      <c r="I108" s="88"/>
      <c r="J108" s="20">
        <v>1.72</v>
      </c>
      <c r="K108" s="37">
        <v>602</v>
      </c>
      <c r="L108" s="42"/>
      <c r="M108" s="42"/>
      <c r="N108" s="42"/>
      <c r="O108" s="42"/>
      <c r="P108" s="42"/>
      <c r="Q108" s="42"/>
      <c r="R108" s="42"/>
      <c r="S108" s="42"/>
    </row>
    <row r="109" spans="1:19" ht="15.75" hidden="1" thickBot="1">
      <c r="A109" s="18" t="s">
        <v>147</v>
      </c>
      <c r="B109" s="21" t="s">
        <v>148</v>
      </c>
      <c r="C109" s="20">
        <v>200</v>
      </c>
      <c r="E109" s="88"/>
      <c r="F109" s="88"/>
      <c r="G109" s="88"/>
      <c r="H109" s="88"/>
      <c r="I109" s="88"/>
      <c r="J109" s="20">
        <v>1.54</v>
      </c>
      <c r="K109" s="37">
        <v>308</v>
      </c>
      <c r="L109" s="42"/>
      <c r="M109" s="42"/>
      <c r="N109" s="42"/>
      <c r="O109" s="42"/>
      <c r="P109" s="42"/>
      <c r="Q109" s="42"/>
      <c r="R109" s="42"/>
      <c r="S109" s="42"/>
    </row>
    <row r="110" spans="1:19" ht="15.75" hidden="1" thickBot="1">
      <c r="A110" s="18" t="s">
        <v>149</v>
      </c>
      <c r="B110" s="21" t="s">
        <v>150</v>
      </c>
      <c r="C110" s="20">
        <v>80</v>
      </c>
      <c r="E110" s="88"/>
      <c r="F110" s="88"/>
      <c r="G110" s="88"/>
      <c r="H110" s="88"/>
      <c r="I110" s="88"/>
      <c r="J110" s="20">
        <v>2.1</v>
      </c>
      <c r="K110" s="37">
        <v>168</v>
      </c>
      <c r="L110" s="42"/>
      <c r="M110" s="42"/>
      <c r="N110" s="42"/>
      <c r="O110" s="42"/>
      <c r="P110" s="42"/>
      <c r="Q110" s="42"/>
      <c r="R110" s="42"/>
      <c r="S110" s="42"/>
    </row>
    <row r="111" spans="1:19" ht="15.75" hidden="1" thickBot="1">
      <c r="A111" s="18" t="s">
        <v>151</v>
      </c>
      <c r="B111" s="21" t="s">
        <v>152</v>
      </c>
      <c r="C111" s="20">
        <v>48</v>
      </c>
      <c r="E111" s="88"/>
      <c r="F111" s="88"/>
      <c r="G111" s="88"/>
      <c r="H111" s="88"/>
      <c r="I111" s="88"/>
      <c r="J111" s="20">
        <v>0.35</v>
      </c>
      <c r="K111" s="37">
        <v>16.8</v>
      </c>
      <c r="L111" s="42"/>
      <c r="M111" s="42"/>
      <c r="N111" s="42"/>
      <c r="O111" s="42"/>
      <c r="P111" s="42"/>
      <c r="Q111" s="42"/>
      <c r="R111" s="42"/>
      <c r="S111" s="42"/>
    </row>
    <row r="112" spans="1:19" ht="15.75" hidden="1" thickBot="1">
      <c r="A112" s="18" t="s">
        <v>153</v>
      </c>
      <c r="B112" s="21" t="s">
        <v>154</v>
      </c>
      <c r="C112" s="20">
        <v>30</v>
      </c>
      <c r="E112" s="88"/>
      <c r="F112" s="88"/>
      <c r="G112" s="88"/>
      <c r="H112" s="88"/>
      <c r="I112" s="88"/>
      <c r="J112" s="20">
        <v>0.89</v>
      </c>
      <c r="K112" s="37">
        <v>26.7</v>
      </c>
      <c r="L112" s="42"/>
      <c r="M112" s="42"/>
      <c r="N112" s="42"/>
      <c r="O112" s="42"/>
      <c r="P112" s="42"/>
      <c r="Q112" s="42"/>
      <c r="R112" s="42"/>
      <c r="S112" s="42"/>
    </row>
    <row r="113" spans="1:19" ht="15.75" hidden="1" thickBot="1">
      <c r="A113" s="18" t="s">
        <v>155</v>
      </c>
      <c r="B113" s="21" t="s">
        <v>156</v>
      </c>
      <c r="C113" s="20">
        <v>30</v>
      </c>
      <c r="E113" s="88"/>
      <c r="F113" s="88"/>
      <c r="G113" s="88"/>
      <c r="H113" s="88"/>
      <c r="I113" s="88"/>
      <c r="J113" s="20">
        <v>0.83</v>
      </c>
      <c r="K113" s="37">
        <v>24.9</v>
      </c>
      <c r="L113" s="42"/>
      <c r="M113" s="42"/>
      <c r="N113" s="42"/>
      <c r="O113" s="42"/>
      <c r="P113" s="42"/>
      <c r="Q113" s="42"/>
      <c r="R113" s="42"/>
      <c r="S113" s="42"/>
    </row>
    <row r="114" spans="1:19" ht="15.75" hidden="1" thickBot="1">
      <c r="A114" s="18" t="s">
        <v>157</v>
      </c>
      <c r="B114" s="21" t="s">
        <v>158</v>
      </c>
      <c r="C114" s="20">
        <v>30</v>
      </c>
      <c r="E114" s="88"/>
      <c r="F114" s="88"/>
      <c r="G114" s="88"/>
      <c r="H114" s="88"/>
      <c r="I114" s="88"/>
      <c r="J114" s="20">
        <v>0.77</v>
      </c>
      <c r="K114" s="37">
        <v>23.1</v>
      </c>
      <c r="L114" s="42"/>
      <c r="M114" s="42"/>
      <c r="N114" s="42"/>
      <c r="O114" s="42"/>
      <c r="P114" s="42"/>
      <c r="Q114" s="42"/>
      <c r="R114" s="42"/>
      <c r="S114" s="42"/>
    </row>
    <row r="115" spans="1:19" ht="15.75" hidden="1" thickBot="1">
      <c r="A115" s="18" t="s">
        <v>159</v>
      </c>
      <c r="B115" s="21" t="s">
        <v>160</v>
      </c>
      <c r="C115" s="20">
        <v>30</v>
      </c>
      <c r="E115" s="88"/>
      <c r="F115" s="88"/>
      <c r="G115" s="88"/>
      <c r="H115" s="88"/>
      <c r="I115" s="88"/>
      <c r="J115" s="20">
        <v>0.68</v>
      </c>
      <c r="K115" s="37">
        <v>20.4</v>
      </c>
      <c r="L115" s="42"/>
      <c r="M115" s="42"/>
      <c r="N115" s="42"/>
      <c r="O115" s="42"/>
      <c r="P115" s="42"/>
      <c r="Q115" s="42"/>
      <c r="R115" s="42"/>
      <c r="S115" s="42"/>
    </row>
    <row r="116" spans="1:19" ht="15.75" hidden="1" thickBot="1">
      <c r="A116" s="18" t="s">
        <v>161</v>
      </c>
      <c r="B116" s="21" t="s">
        <v>162</v>
      </c>
      <c r="C116" s="20">
        <v>400</v>
      </c>
      <c r="E116" s="88"/>
      <c r="F116" s="88"/>
      <c r="G116" s="88"/>
      <c r="H116" s="88"/>
      <c r="I116" s="88"/>
      <c r="J116" s="20">
        <v>1.81</v>
      </c>
      <c r="K116" s="37">
        <v>724</v>
      </c>
      <c r="L116" s="42"/>
      <c r="M116" s="42"/>
      <c r="N116" s="42"/>
      <c r="O116" s="42"/>
      <c r="P116" s="42"/>
      <c r="Q116" s="42"/>
      <c r="R116" s="42"/>
      <c r="S116" s="42"/>
    </row>
    <row r="117" spans="1:19" ht="15.75" hidden="1" thickBot="1">
      <c r="A117" s="18" t="s">
        <v>163</v>
      </c>
      <c r="B117" s="21" t="s">
        <v>164</v>
      </c>
      <c r="C117" s="20">
        <v>400</v>
      </c>
      <c r="E117" s="88"/>
      <c r="F117" s="88"/>
      <c r="G117" s="88"/>
      <c r="H117" s="88"/>
      <c r="I117" s="88"/>
      <c r="J117" s="20">
        <v>1.29</v>
      </c>
      <c r="K117" s="37">
        <v>516</v>
      </c>
      <c r="L117" s="42"/>
      <c r="M117" s="42"/>
      <c r="N117" s="42"/>
      <c r="O117" s="42"/>
      <c r="P117" s="42"/>
      <c r="Q117" s="42"/>
      <c r="R117" s="42"/>
      <c r="S117" s="42"/>
    </row>
    <row r="118" spans="1:19" ht="15.75" hidden="1" thickBot="1">
      <c r="A118" s="18" t="s">
        <v>165</v>
      </c>
      <c r="B118" s="21" t="s">
        <v>166</v>
      </c>
      <c r="C118" s="20">
        <v>30</v>
      </c>
      <c r="E118" s="88"/>
      <c r="F118" s="88"/>
      <c r="G118" s="88"/>
      <c r="H118" s="88"/>
      <c r="I118" s="88"/>
      <c r="J118" s="20">
        <v>8.97</v>
      </c>
      <c r="K118" s="37">
        <v>269.1</v>
      </c>
      <c r="L118" s="42"/>
      <c r="M118" s="42"/>
      <c r="N118" s="42"/>
      <c r="O118" s="42"/>
      <c r="P118" s="42"/>
      <c r="Q118" s="42"/>
      <c r="R118" s="42"/>
      <c r="S118" s="42"/>
    </row>
    <row r="119" spans="1:19" ht="15.75" hidden="1" thickBot="1">
      <c r="A119" s="18" t="s">
        <v>167</v>
      </c>
      <c r="B119" s="21" t="s">
        <v>168</v>
      </c>
      <c r="C119" s="20">
        <v>20</v>
      </c>
      <c r="E119" s="88"/>
      <c r="F119" s="88"/>
      <c r="G119" s="88"/>
      <c r="H119" s="88"/>
      <c r="I119" s="88"/>
      <c r="J119" s="20">
        <v>4.45</v>
      </c>
      <c r="K119" s="37">
        <v>89</v>
      </c>
      <c r="L119" s="42"/>
      <c r="M119" s="42"/>
      <c r="N119" s="42"/>
      <c r="O119" s="42"/>
      <c r="P119" s="42"/>
      <c r="Q119" s="42"/>
      <c r="R119" s="42"/>
      <c r="S119" s="42"/>
    </row>
    <row r="120" spans="1:19" ht="15.75" hidden="1" thickBot="1">
      <c r="A120" s="18" t="s">
        <v>169</v>
      </c>
      <c r="B120" s="21" t="s">
        <v>170</v>
      </c>
      <c r="C120" s="20">
        <v>20</v>
      </c>
      <c r="E120" s="88"/>
      <c r="F120" s="88"/>
      <c r="G120" s="88"/>
      <c r="H120" s="88"/>
      <c r="I120" s="88"/>
      <c r="J120" s="20">
        <v>23.95</v>
      </c>
      <c r="K120" s="37">
        <v>479</v>
      </c>
      <c r="L120" s="42"/>
      <c r="M120" s="42"/>
      <c r="N120" s="42"/>
      <c r="O120" s="42"/>
      <c r="P120" s="42"/>
      <c r="Q120" s="42"/>
      <c r="R120" s="42"/>
      <c r="S120" s="42"/>
    </row>
    <row r="121" spans="1:19" ht="15.75" hidden="1" thickBot="1">
      <c r="A121" s="18" t="s">
        <v>217</v>
      </c>
      <c r="B121" s="21" t="s">
        <v>218</v>
      </c>
      <c r="C121" s="20">
        <v>3</v>
      </c>
      <c r="E121" s="88"/>
      <c r="F121" s="88"/>
      <c r="G121" s="88"/>
      <c r="H121" s="88"/>
      <c r="I121" s="88"/>
      <c r="J121" s="20">
        <v>0.95</v>
      </c>
      <c r="K121" s="37">
        <v>2.85</v>
      </c>
      <c r="L121" s="42"/>
      <c r="M121" s="42"/>
      <c r="N121" s="42"/>
      <c r="O121" s="42"/>
      <c r="P121" s="42"/>
      <c r="Q121" s="42"/>
      <c r="R121" s="42"/>
      <c r="S121" s="42"/>
    </row>
    <row r="122" spans="1:19" ht="15.75" hidden="1" thickBot="1">
      <c r="A122" s="18" t="s">
        <v>219</v>
      </c>
      <c r="B122" s="21" t="s">
        <v>220</v>
      </c>
      <c r="C122" s="20">
        <v>3</v>
      </c>
      <c r="E122" s="88"/>
      <c r="F122" s="88"/>
      <c r="G122" s="88"/>
      <c r="H122" s="88"/>
      <c r="I122" s="88"/>
      <c r="J122" s="20">
        <v>1.1</v>
      </c>
      <c r="K122" s="37">
        <v>3.3</v>
      </c>
      <c r="L122" s="42"/>
      <c r="M122" s="42"/>
      <c r="N122" s="42"/>
      <c r="O122" s="42"/>
      <c r="P122" s="42"/>
      <c r="Q122" s="42"/>
      <c r="R122" s="42"/>
      <c r="S122" s="42"/>
    </row>
    <row r="123" spans="1:19" ht="15.75" hidden="1" thickBot="1">
      <c r="A123" s="18" t="s">
        <v>221</v>
      </c>
      <c r="B123" s="21" t="s">
        <v>222</v>
      </c>
      <c r="C123" s="20">
        <v>3</v>
      </c>
      <c r="E123" s="88"/>
      <c r="F123" s="88"/>
      <c r="G123" s="88"/>
      <c r="H123" s="88"/>
      <c r="I123" s="88"/>
      <c r="J123" s="20">
        <v>1.5</v>
      </c>
      <c r="K123" s="37">
        <v>4.5</v>
      </c>
      <c r="L123" s="42"/>
      <c r="M123" s="42"/>
      <c r="N123" s="42"/>
      <c r="O123" s="42"/>
      <c r="P123" s="42"/>
      <c r="Q123" s="42"/>
      <c r="R123" s="42"/>
      <c r="S123" s="42"/>
    </row>
    <row r="124" spans="1:19" ht="15.75" hidden="1" thickBot="1">
      <c r="A124" s="18" t="s">
        <v>223</v>
      </c>
      <c r="B124" s="21" t="s">
        <v>224</v>
      </c>
      <c r="C124" s="20">
        <v>3</v>
      </c>
      <c r="E124" s="88"/>
      <c r="F124" s="88"/>
      <c r="G124" s="88"/>
      <c r="H124" s="88"/>
      <c r="I124" s="88"/>
      <c r="J124" s="20">
        <v>2</v>
      </c>
      <c r="K124" s="37">
        <v>6</v>
      </c>
      <c r="L124" s="42"/>
      <c r="M124" s="42"/>
      <c r="N124" s="42"/>
      <c r="O124" s="42"/>
      <c r="P124" s="42"/>
      <c r="Q124" s="42"/>
      <c r="R124" s="42"/>
      <c r="S124" s="42"/>
    </row>
    <row r="125" spans="1:19" ht="15.75" hidden="1" thickBot="1">
      <c r="A125" s="18" t="s">
        <v>225</v>
      </c>
      <c r="B125" s="21" t="s">
        <v>226</v>
      </c>
      <c r="C125" s="20">
        <v>3</v>
      </c>
      <c r="E125" s="88"/>
      <c r="F125" s="88"/>
      <c r="G125" s="88"/>
      <c r="H125" s="88"/>
      <c r="I125" s="88"/>
      <c r="J125" s="20">
        <v>2.5</v>
      </c>
      <c r="K125" s="37">
        <v>7.5</v>
      </c>
      <c r="L125" s="42"/>
      <c r="M125" s="42"/>
      <c r="N125" s="42"/>
      <c r="O125" s="42"/>
      <c r="P125" s="42"/>
      <c r="Q125" s="42"/>
      <c r="R125" s="42"/>
      <c r="S125" s="42"/>
    </row>
    <row r="126" spans="1:19" ht="15.75" hidden="1" thickBot="1">
      <c r="A126" s="18" t="s">
        <v>169</v>
      </c>
      <c r="B126" s="21" t="s">
        <v>171</v>
      </c>
      <c r="C126" s="20">
        <v>20</v>
      </c>
      <c r="E126" s="88"/>
      <c r="F126" s="88"/>
      <c r="G126" s="88"/>
      <c r="H126" s="88"/>
      <c r="I126" s="88"/>
      <c r="J126" s="20">
        <v>19.5</v>
      </c>
      <c r="K126" s="37">
        <v>390</v>
      </c>
      <c r="L126" s="42"/>
      <c r="M126" s="42"/>
      <c r="N126" s="42"/>
      <c r="O126" s="42"/>
      <c r="P126" s="42"/>
      <c r="Q126" s="42"/>
      <c r="R126" s="42"/>
      <c r="S126" s="42"/>
    </row>
    <row r="127" spans="1:19" ht="15.75" hidden="1" thickBot="1">
      <c r="A127" s="18" t="s">
        <v>172</v>
      </c>
      <c r="B127" s="21" t="s">
        <v>173</v>
      </c>
      <c r="C127" s="20">
        <v>20</v>
      </c>
      <c r="E127" s="88"/>
      <c r="F127" s="88"/>
      <c r="G127" s="88"/>
      <c r="H127" s="88"/>
      <c r="I127" s="88"/>
      <c r="J127" s="20">
        <v>9.5</v>
      </c>
      <c r="K127" s="37">
        <v>190</v>
      </c>
      <c r="L127" s="42"/>
      <c r="M127" s="42"/>
      <c r="N127" s="42"/>
      <c r="O127" s="42"/>
      <c r="P127" s="42"/>
      <c r="Q127" s="42"/>
      <c r="R127" s="42"/>
      <c r="S127" s="42"/>
    </row>
    <row r="128" spans="1:19" ht="15.75" hidden="1" thickBot="1">
      <c r="A128" s="18" t="s">
        <v>169</v>
      </c>
      <c r="B128" s="21" t="s">
        <v>174</v>
      </c>
      <c r="C128" s="20">
        <v>20</v>
      </c>
      <c r="E128" s="88"/>
      <c r="F128" s="88"/>
      <c r="G128" s="88"/>
      <c r="H128" s="88"/>
      <c r="I128" s="88"/>
      <c r="J128" s="20">
        <v>7.7</v>
      </c>
      <c r="K128" s="37">
        <v>154</v>
      </c>
      <c r="L128" s="42"/>
      <c r="M128" s="42"/>
      <c r="N128" s="42"/>
      <c r="O128" s="42"/>
      <c r="P128" s="42"/>
      <c r="Q128" s="42"/>
      <c r="R128" s="42"/>
      <c r="S128" s="42"/>
    </row>
    <row r="129" spans="1:19" ht="15.75" hidden="1" thickBot="1">
      <c r="A129" s="18" t="s">
        <v>175</v>
      </c>
      <c r="B129" s="21" t="s">
        <v>176</v>
      </c>
      <c r="C129" s="20">
        <v>6</v>
      </c>
      <c r="E129" s="88"/>
      <c r="F129" s="88"/>
      <c r="G129" s="88"/>
      <c r="H129" s="88"/>
      <c r="I129" s="88"/>
      <c r="J129" s="20">
        <v>94</v>
      </c>
      <c r="K129" s="37">
        <v>564</v>
      </c>
      <c r="L129" s="42"/>
      <c r="M129" s="42"/>
      <c r="N129" s="42"/>
      <c r="O129" s="42"/>
      <c r="P129" s="42"/>
      <c r="Q129" s="42"/>
      <c r="R129" s="42"/>
      <c r="S129" s="42"/>
    </row>
    <row r="130" spans="1:19" ht="15.75" hidden="1" thickBot="1">
      <c r="A130" s="18" t="s">
        <v>177</v>
      </c>
      <c r="B130" s="21" t="s">
        <v>178</v>
      </c>
      <c r="C130" s="20">
        <v>10</v>
      </c>
      <c r="E130" s="88"/>
      <c r="F130" s="88"/>
      <c r="G130" s="88"/>
      <c r="H130" s="88"/>
      <c r="I130" s="88"/>
      <c r="J130" s="20">
        <v>38.5</v>
      </c>
      <c r="K130" s="37">
        <v>385</v>
      </c>
      <c r="L130" s="42"/>
      <c r="M130" s="42"/>
      <c r="N130" s="42"/>
      <c r="O130" s="42"/>
      <c r="P130" s="42"/>
      <c r="Q130" s="42"/>
      <c r="R130" s="42"/>
      <c r="S130" s="42"/>
    </row>
    <row r="131" spans="1:19" ht="15.75" hidden="1" thickBot="1">
      <c r="A131" s="18" t="s">
        <v>179</v>
      </c>
      <c r="B131" s="21" t="s">
        <v>180</v>
      </c>
      <c r="C131" s="20">
        <v>10</v>
      </c>
      <c r="E131" s="88"/>
      <c r="F131" s="88"/>
      <c r="G131" s="88"/>
      <c r="H131" s="88"/>
      <c r="I131" s="88"/>
      <c r="J131" s="20">
        <v>26.5</v>
      </c>
      <c r="K131" s="37">
        <v>265</v>
      </c>
      <c r="L131" s="42"/>
      <c r="M131" s="42"/>
      <c r="N131" s="42"/>
      <c r="O131" s="42"/>
      <c r="P131" s="42"/>
      <c r="Q131" s="42"/>
      <c r="R131" s="42"/>
      <c r="S131" s="42"/>
    </row>
    <row r="132" spans="1:19" ht="15.75" hidden="1" thickBot="1">
      <c r="A132" s="18" t="s">
        <v>181</v>
      </c>
      <c r="B132" s="21" t="s">
        <v>182</v>
      </c>
      <c r="C132" s="20">
        <v>10</v>
      </c>
      <c r="E132" s="88"/>
      <c r="F132" s="88"/>
      <c r="G132" s="88"/>
      <c r="H132" s="88"/>
      <c r="I132" s="88"/>
      <c r="J132" s="20">
        <v>19.5</v>
      </c>
      <c r="K132" s="37">
        <v>195</v>
      </c>
      <c r="L132" s="42"/>
      <c r="M132" s="42"/>
      <c r="N132" s="42"/>
      <c r="O132" s="42"/>
      <c r="P132" s="42"/>
      <c r="Q132" s="42"/>
      <c r="R132" s="42"/>
      <c r="S132" s="42"/>
    </row>
    <row r="133" spans="1:19" ht="15.75" hidden="1" thickBot="1">
      <c r="A133" s="18" t="s">
        <v>183</v>
      </c>
      <c r="B133" s="21" t="s">
        <v>184</v>
      </c>
      <c r="C133" s="20">
        <v>2</v>
      </c>
      <c r="E133" s="88"/>
      <c r="F133" s="88"/>
      <c r="G133" s="88"/>
      <c r="H133" s="88"/>
      <c r="I133" s="88"/>
      <c r="J133" s="20">
        <v>124</v>
      </c>
      <c r="K133" s="37">
        <v>248</v>
      </c>
      <c r="L133" s="42"/>
      <c r="M133" s="42"/>
      <c r="N133" s="42"/>
      <c r="O133" s="42"/>
      <c r="P133" s="42"/>
      <c r="Q133" s="42"/>
      <c r="R133" s="42"/>
      <c r="S133" s="42"/>
    </row>
    <row r="134" spans="1:19" ht="15.75" hidden="1" thickBot="1">
      <c r="A134" s="18" t="s">
        <v>185</v>
      </c>
      <c r="B134" s="21" t="s">
        <v>186</v>
      </c>
      <c r="C134" s="20">
        <v>10</v>
      </c>
      <c r="E134" s="88"/>
      <c r="F134" s="88"/>
      <c r="G134" s="88"/>
      <c r="H134" s="88"/>
      <c r="I134" s="88"/>
      <c r="J134" s="20">
        <v>3.5</v>
      </c>
      <c r="K134" s="37">
        <v>35</v>
      </c>
      <c r="L134" s="42"/>
      <c r="M134" s="42"/>
      <c r="N134" s="42"/>
      <c r="O134" s="42"/>
      <c r="P134" s="42"/>
      <c r="Q134" s="42"/>
      <c r="R134" s="42"/>
      <c r="S134" s="42"/>
    </row>
    <row r="135" spans="1:19" ht="15.75" hidden="1" thickBot="1">
      <c r="A135" s="18" t="s">
        <v>187</v>
      </c>
      <c r="B135" s="21" t="s">
        <v>188</v>
      </c>
      <c r="C135" s="20">
        <v>5</v>
      </c>
      <c r="E135" s="88"/>
      <c r="F135" s="88"/>
      <c r="G135" s="88"/>
      <c r="H135" s="88"/>
      <c r="I135" s="88"/>
      <c r="J135" s="20">
        <v>3.5</v>
      </c>
      <c r="K135" s="37">
        <v>17.5</v>
      </c>
      <c r="L135" s="42"/>
      <c r="M135" s="42"/>
      <c r="N135" s="42"/>
      <c r="O135" s="42"/>
      <c r="P135" s="42"/>
      <c r="Q135" s="42"/>
      <c r="R135" s="42"/>
      <c r="S135" s="42"/>
    </row>
    <row r="136" spans="1:19" ht="15.75" hidden="1" thickBot="1">
      <c r="A136" s="18" t="s">
        <v>189</v>
      </c>
      <c r="B136" s="21" t="s">
        <v>190</v>
      </c>
      <c r="C136" s="20">
        <v>5</v>
      </c>
      <c r="E136" s="88"/>
      <c r="F136" s="88"/>
      <c r="G136" s="88"/>
      <c r="H136" s="88"/>
      <c r="I136" s="88"/>
      <c r="J136" s="20">
        <v>5.2</v>
      </c>
      <c r="K136" s="37">
        <v>26</v>
      </c>
      <c r="L136" s="42"/>
      <c r="M136" s="42"/>
      <c r="N136" s="42"/>
      <c r="O136" s="42"/>
      <c r="P136" s="42"/>
      <c r="Q136" s="42"/>
      <c r="R136" s="42"/>
      <c r="S136" s="42"/>
    </row>
    <row r="137" spans="1:19" ht="15.75" hidden="1" thickBot="1">
      <c r="A137" s="18" t="s">
        <v>191</v>
      </c>
      <c r="B137" s="21" t="s">
        <v>192</v>
      </c>
      <c r="C137" s="20">
        <v>10</v>
      </c>
      <c r="E137" s="88"/>
      <c r="F137" s="88"/>
      <c r="G137" s="88"/>
      <c r="H137" s="88"/>
      <c r="I137" s="88"/>
      <c r="J137" s="20">
        <v>5.3</v>
      </c>
      <c r="K137" s="37">
        <v>53</v>
      </c>
      <c r="L137" s="42"/>
      <c r="M137" s="42"/>
      <c r="N137" s="42"/>
      <c r="O137" s="42"/>
      <c r="P137" s="42"/>
      <c r="Q137" s="42"/>
      <c r="R137" s="42"/>
      <c r="S137" s="42"/>
    </row>
    <row r="138" spans="1:19" ht="15.75" hidden="1" thickBot="1">
      <c r="A138" s="18" t="s">
        <v>193</v>
      </c>
      <c r="B138" s="21" t="s">
        <v>194</v>
      </c>
      <c r="C138" s="20">
        <v>10</v>
      </c>
      <c r="E138" s="88"/>
      <c r="F138" s="88"/>
      <c r="G138" s="88"/>
      <c r="H138" s="88"/>
      <c r="I138" s="88"/>
      <c r="J138" s="20">
        <v>3.5</v>
      </c>
      <c r="K138" s="37">
        <v>35</v>
      </c>
      <c r="L138" s="42"/>
      <c r="M138" s="42"/>
      <c r="N138" s="42"/>
      <c r="O138" s="42"/>
      <c r="P138" s="42"/>
      <c r="Q138" s="42"/>
      <c r="R138" s="42"/>
      <c r="S138" s="42"/>
    </row>
    <row r="139" spans="1:19" ht="15.75" hidden="1" thickBot="1">
      <c r="A139" s="18" t="s">
        <v>195</v>
      </c>
      <c r="B139" s="21" t="s">
        <v>196</v>
      </c>
      <c r="C139" s="20">
        <v>6</v>
      </c>
      <c r="E139" s="88"/>
      <c r="F139" s="88"/>
      <c r="G139" s="88"/>
      <c r="H139" s="88"/>
      <c r="I139" s="88"/>
      <c r="J139" s="20">
        <v>8.4</v>
      </c>
      <c r="K139" s="37">
        <v>50.4</v>
      </c>
      <c r="L139" s="42"/>
      <c r="M139" s="42"/>
      <c r="N139" s="42"/>
      <c r="O139" s="42"/>
      <c r="P139" s="42"/>
      <c r="Q139" s="42"/>
      <c r="R139" s="42"/>
      <c r="S139" s="42"/>
    </row>
    <row r="140" spans="1:19" ht="15.75" hidden="1" thickBot="1">
      <c r="A140" s="18" t="s">
        <v>197</v>
      </c>
      <c r="B140" s="21" t="s">
        <v>198</v>
      </c>
      <c r="C140" s="20">
        <v>6</v>
      </c>
      <c r="E140" s="88"/>
      <c r="F140" s="88"/>
      <c r="G140" s="88"/>
      <c r="H140" s="88"/>
      <c r="I140" s="88"/>
      <c r="J140" s="20">
        <v>1.4</v>
      </c>
      <c r="K140" s="37">
        <v>8.4</v>
      </c>
      <c r="L140" s="42"/>
      <c r="M140" s="42"/>
      <c r="N140" s="42"/>
      <c r="O140" s="42"/>
      <c r="P140" s="42"/>
      <c r="Q140" s="42"/>
      <c r="R140" s="42"/>
      <c r="S140" s="42"/>
    </row>
    <row r="141" spans="1:19" ht="15.75" hidden="1" thickBot="1">
      <c r="A141" s="18" t="s">
        <v>199</v>
      </c>
      <c r="B141" s="21" t="s">
        <v>200</v>
      </c>
      <c r="C141" s="20">
        <v>6</v>
      </c>
      <c r="E141" s="88"/>
      <c r="F141" s="88"/>
      <c r="G141" s="88"/>
      <c r="H141" s="88"/>
      <c r="I141" s="88"/>
      <c r="J141" s="20">
        <v>6.9</v>
      </c>
      <c r="K141" s="37">
        <v>41.4</v>
      </c>
      <c r="L141" s="42"/>
      <c r="M141" s="42"/>
      <c r="N141" s="42"/>
      <c r="O141" s="42"/>
      <c r="P141" s="42"/>
      <c r="Q141" s="42"/>
      <c r="R141" s="42"/>
      <c r="S141" s="42"/>
    </row>
    <row r="142" spans="1:19" ht="15.75" hidden="1" thickBot="1">
      <c r="A142" s="18" t="s">
        <v>201</v>
      </c>
      <c r="B142" s="21" t="s">
        <v>202</v>
      </c>
      <c r="C142" s="20">
        <v>3</v>
      </c>
      <c r="E142" s="88"/>
      <c r="F142" s="88"/>
      <c r="G142" s="88"/>
      <c r="H142" s="88"/>
      <c r="I142" s="88"/>
      <c r="J142" s="20">
        <v>17.3</v>
      </c>
      <c r="K142" s="37">
        <v>51.9</v>
      </c>
      <c r="L142" s="42"/>
      <c r="M142" s="42"/>
      <c r="N142" s="42"/>
      <c r="O142" s="42"/>
      <c r="P142" s="42"/>
      <c r="Q142" s="42"/>
      <c r="R142" s="42"/>
      <c r="S142" s="42"/>
    </row>
    <row r="143" spans="1:19" ht="15.75" hidden="1" thickBot="1">
      <c r="A143" s="18" t="s">
        <v>203</v>
      </c>
      <c r="B143" s="21" t="s">
        <v>204</v>
      </c>
      <c r="C143" s="20">
        <v>3</v>
      </c>
      <c r="E143" s="88"/>
      <c r="F143" s="88"/>
      <c r="G143" s="88"/>
      <c r="H143" s="88"/>
      <c r="I143" s="88"/>
      <c r="J143" s="20">
        <v>9.4</v>
      </c>
      <c r="K143" s="37">
        <v>28.2</v>
      </c>
      <c r="L143" s="42"/>
      <c r="M143" s="42"/>
      <c r="N143" s="42"/>
      <c r="O143" s="42"/>
      <c r="P143" s="42"/>
      <c r="Q143" s="42"/>
      <c r="R143" s="42"/>
      <c r="S143" s="42"/>
    </row>
    <row r="144" spans="1:19" ht="15.75" hidden="1" thickBot="1">
      <c r="A144" s="18" t="s">
        <v>205</v>
      </c>
      <c r="B144" s="21" t="s">
        <v>206</v>
      </c>
      <c r="C144" s="20">
        <v>2</v>
      </c>
      <c r="E144" s="88"/>
      <c r="F144" s="88"/>
      <c r="G144" s="88"/>
      <c r="H144" s="88"/>
      <c r="I144" s="88"/>
      <c r="J144" s="20">
        <v>6.2</v>
      </c>
      <c r="K144" s="37">
        <v>12.4</v>
      </c>
      <c r="L144" s="42"/>
      <c r="M144" s="42"/>
      <c r="N144" s="42"/>
      <c r="O144" s="42"/>
      <c r="P144" s="42"/>
      <c r="Q144" s="42"/>
      <c r="R144" s="42"/>
      <c r="S144" s="42"/>
    </row>
    <row r="145" spans="1:19" ht="15.75" hidden="1" thickBot="1">
      <c r="A145" s="18" t="s">
        <v>207</v>
      </c>
      <c r="B145" s="21" t="s">
        <v>208</v>
      </c>
      <c r="C145" s="20">
        <v>2</v>
      </c>
      <c r="E145" s="88"/>
      <c r="F145" s="88"/>
      <c r="G145" s="88"/>
      <c r="H145" s="88"/>
      <c r="I145" s="88"/>
      <c r="J145" s="20">
        <v>7.6</v>
      </c>
      <c r="K145" s="37">
        <v>15.2</v>
      </c>
      <c r="L145" s="42"/>
      <c r="M145" s="42"/>
      <c r="N145" s="42"/>
      <c r="O145" s="42"/>
      <c r="P145" s="42"/>
      <c r="Q145" s="42"/>
      <c r="R145" s="42"/>
      <c r="S145" s="42"/>
    </row>
    <row r="146" spans="1:19" ht="15.75" hidden="1" thickBot="1">
      <c r="A146" s="18" t="s">
        <v>209</v>
      </c>
      <c r="B146" s="21" t="s">
        <v>210</v>
      </c>
      <c r="C146" s="20">
        <v>2</v>
      </c>
      <c r="E146" s="88"/>
      <c r="F146" s="88"/>
      <c r="G146" s="88"/>
      <c r="H146" s="88"/>
      <c r="I146" s="88"/>
      <c r="J146" s="20">
        <v>5.1</v>
      </c>
      <c r="K146" s="37">
        <v>10.2</v>
      </c>
      <c r="L146" s="42"/>
      <c r="M146" s="42"/>
      <c r="N146" s="42"/>
      <c r="O146" s="42"/>
      <c r="P146" s="42"/>
      <c r="Q146" s="42"/>
      <c r="R146" s="42"/>
      <c r="S146" s="42"/>
    </row>
    <row r="147" spans="1:19" ht="15.75" hidden="1" thickBot="1">
      <c r="A147" s="18" t="s">
        <v>211</v>
      </c>
      <c r="B147" s="21" t="s">
        <v>212</v>
      </c>
      <c r="C147" s="20">
        <v>2</v>
      </c>
      <c r="E147" s="88"/>
      <c r="F147" s="88"/>
      <c r="G147" s="88"/>
      <c r="H147" s="88"/>
      <c r="I147" s="88"/>
      <c r="J147" s="20">
        <v>6.2</v>
      </c>
      <c r="K147" s="37">
        <v>12.4</v>
      </c>
      <c r="L147" s="42"/>
      <c r="M147" s="42"/>
      <c r="N147" s="42"/>
      <c r="O147" s="42"/>
      <c r="P147" s="42"/>
      <c r="Q147" s="42"/>
      <c r="R147" s="42"/>
      <c r="S147" s="42"/>
    </row>
    <row r="148" spans="1:19" ht="15.75" hidden="1" thickBot="1">
      <c r="A148" s="18" t="s">
        <v>213</v>
      </c>
      <c r="B148" s="21" t="s">
        <v>214</v>
      </c>
      <c r="C148" s="20">
        <v>3</v>
      </c>
      <c r="E148" s="88"/>
      <c r="F148" s="88"/>
      <c r="G148" s="88"/>
      <c r="H148" s="88"/>
      <c r="I148" s="88"/>
      <c r="J148" s="20">
        <v>4.1</v>
      </c>
      <c r="K148" s="37">
        <v>12.3</v>
      </c>
      <c r="L148" s="42"/>
      <c r="M148" s="42"/>
      <c r="N148" s="42"/>
      <c r="O148" s="42"/>
      <c r="P148" s="42"/>
      <c r="Q148" s="42"/>
      <c r="R148" s="42"/>
      <c r="S148" s="42"/>
    </row>
    <row r="149" spans="1:19" ht="15.75" hidden="1" thickBot="1">
      <c r="A149" s="18" t="s">
        <v>215</v>
      </c>
      <c r="B149" s="21" t="s">
        <v>216</v>
      </c>
      <c r="C149" s="20">
        <v>3</v>
      </c>
      <c r="E149" s="88"/>
      <c r="F149" s="88"/>
      <c r="G149" s="88"/>
      <c r="H149" s="88"/>
      <c r="I149" s="88"/>
      <c r="J149" s="20">
        <v>4.8</v>
      </c>
      <c r="K149" s="37">
        <v>14.4</v>
      </c>
      <c r="L149" s="42"/>
      <c r="M149" s="42"/>
      <c r="N149" s="42"/>
      <c r="O149" s="42"/>
      <c r="P149" s="42"/>
      <c r="Q149" s="42"/>
      <c r="R149" s="42"/>
      <c r="S149" s="42"/>
    </row>
    <row r="150" spans="1:19" ht="15.75" hidden="1" thickBot="1">
      <c r="A150" s="18" t="s">
        <v>227</v>
      </c>
      <c r="B150" s="21" t="s">
        <v>228</v>
      </c>
      <c r="C150" s="20">
        <v>25</v>
      </c>
      <c r="E150" s="88"/>
      <c r="F150" s="88"/>
      <c r="G150" s="88"/>
      <c r="H150" s="88"/>
      <c r="I150" s="88"/>
      <c r="J150" s="20">
        <v>11.9</v>
      </c>
      <c r="K150" s="37">
        <v>297.5</v>
      </c>
      <c r="L150" s="42"/>
      <c r="M150" s="42"/>
      <c r="N150" s="42"/>
      <c r="O150" s="42"/>
      <c r="P150" s="42"/>
      <c r="Q150" s="42"/>
      <c r="R150" s="42"/>
      <c r="S150" s="42"/>
    </row>
    <row r="151" spans="1:19" ht="15.75" hidden="1" thickBot="1">
      <c r="A151" s="18" t="s">
        <v>229</v>
      </c>
      <c r="B151" s="21" t="s">
        <v>230</v>
      </c>
      <c r="C151" s="20">
        <v>10</v>
      </c>
      <c r="E151" s="88"/>
      <c r="F151" s="88"/>
      <c r="G151" s="88"/>
      <c r="H151" s="88"/>
      <c r="I151" s="88"/>
      <c r="J151" s="20">
        <v>240</v>
      </c>
      <c r="K151" s="37">
        <v>2400</v>
      </c>
      <c r="L151" s="42"/>
      <c r="M151" s="42"/>
      <c r="N151" s="42"/>
      <c r="O151" s="42"/>
      <c r="P151" s="42"/>
      <c r="Q151" s="42"/>
      <c r="R151" s="42"/>
      <c r="S151" s="42"/>
    </row>
    <row r="152" spans="1:19" ht="30.75" hidden="1" thickBot="1">
      <c r="A152" s="18" t="s">
        <v>231</v>
      </c>
      <c r="B152" s="19" t="s">
        <v>232</v>
      </c>
      <c r="C152" s="20">
        <v>4</v>
      </c>
      <c r="E152" s="88"/>
      <c r="F152" s="88"/>
      <c r="G152" s="88"/>
      <c r="H152" s="88"/>
      <c r="I152" s="88"/>
      <c r="J152" s="20">
        <v>17</v>
      </c>
      <c r="K152" s="37">
        <v>68</v>
      </c>
      <c r="L152" s="42"/>
      <c r="M152" s="42"/>
      <c r="N152" s="42"/>
      <c r="O152" s="42"/>
      <c r="P152" s="42"/>
      <c r="Q152" s="42"/>
      <c r="R152" s="42"/>
      <c r="S152" s="42"/>
    </row>
    <row r="153" spans="1:19" ht="15.75" hidden="1" thickBot="1">
      <c r="A153" s="18" t="s">
        <v>233</v>
      </c>
      <c r="B153" s="21" t="s">
        <v>234</v>
      </c>
      <c r="C153" s="20">
        <v>3</v>
      </c>
      <c r="E153" s="88"/>
      <c r="F153" s="88"/>
      <c r="G153" s="88"/>
      <c r="H153" s="88"/>
      <c r="I153" s="88"/>
      <c r="J153" s="20">
        <v>4.65</v>
      </c>
      <c r="K153" s="37">
        <v>13.95</v>
      </c>
      <c r="L153" s="42"/>
      <c r="M153" s="42"/>
      <c r="N153" s="42"/>
      <c r="O153" s="42"/>
      <c r="P153" s="42"/>
      <c r="Q153" s="42"/>
      <c r="R153" s="42"/>
      <c r="S153" s="42"/>
    </row>
    <row r="154" spans="1:19" ht="15.75" hidden="1" thickBot="1">
      <c r="A154" s="18" t="s">
        <v>235</v>
      </c>
      <c r="B154" s="21" t="s">
        <v>236</v>
      </c>
      <c r="C154" s="20">
        <v>3</v>
      </c>
      <c r="E154" s="88"/>
      <c r="F154" s="88"/>
      <c r="G154" s="88"/>
      <c r="H154" s="88"/>
      <c r="I154" s="88"/>
      <c r="J154" s="20">
        <v>5.25</v>
      </c>
      <c r="K154" s="37">
        <v>15.75</v>
      </c>
      <c r="L154" s="42"/>
      <c r="M154" s="42"/>
      <c r="N154" s="42"/>
      <c r="O154" s="42"/>
      <c r="P154" s="42"/>
      <c r="Q154" s="42"/>
      <c r="R154" s="42"/>
      <c r="S154" s="42"/>
    </row>
    <row r="155" spans="1:19" ht="15.75" hidden="1" thickBot="1">
      <c r="A155" s="18" t="s">
        <v>237</v>
      </c>
      <c r="B155" s="21" t="s">
        <v>238</v>
      </c>
      <c r="C155" s="20">
        <v>4</v>
      </c>
      <c r="E155" s="88"/>
      <c r="F155" s="88"/>
      <c r="G155" s="88"/>
      <c r="H155" s="88"/>
      <c r="I155" s="88"/>
      <c r="J155" s="20">
        <v>5.85</v>
      </c>
      <c r="K155" s="37">
        <v>23.4</v>
      </c>
      <c r="L155" s="42"/>
      <c r="M155" s="42"/>
      <c r="N155" s="42"/>
      <c r="O155" s="42"/>
      <c r="P155" s="42"/>
      <c r="Q155" s="42"/>
      <c r="R155" s="42"/>
      <c r="S155" s="42"/>
    </row>
    <row r="156" spans="1:19" ht="15.75" hidden="1" thickBot="1">
      <c r="A156" s="18" t="s">
        <v>239</v>
      </c>
      <c r="B156" s="21" t="s">
        <v>240</v>
      </c>
      <c r="C156" s="20">
        <v>4</v>
      </c>
      <c r="E156" s="88"/>
      <c r="F156" s="88"/>
      <c r="G156" s="88"/>
      <c r="H156" s="88"/>
      <c r="I156" s="88"/>
      <c r="J156" s="20">
        <v>10.3</v>
      </c>
      <c r="K156" s="37">
        <v>41.2</v>
      </c>
      <c r="L156" s="42"/>
      <c r="M156" s="42"/>
      <c r="N156" s="42"/>
      <c r="O156" s="42"/>
      <c r="P156" s="42"/>
      <c r="Q156" s="42"/>
      <c r="R156" s="42"/>
      <c r="S156" s="42"/>
    </row>
    <row r="157" spans="1:19" ht="15.75" hidden="1" thickBot="1">
      <c r="A157" s="18" t="s">
        <v>241</v>
      </c>
      <c r="B157" s="21" t="s">
        <v>242</v>
      </c>
      <c r="C157" s="20">
        <v>4</v>
      </c>
      <c r="E157" s="88"/>
      <c r="F157" s="88"/>
      <c r="G157" s="88"/>
      <c r="H157" s="88"/>
      <c r="I157" s="88"/>
      <c r="J157" s="20">
        <v>3.5</v>
      </c>
      <c r="K157" s="37">
        <v>14</v>
      </c>
      <c r="L157" s="42"/>
      <c r="M157" s="42"/>
      <c r="N157" s="42"/>
      <c r="O157" s="42"/>
      <c r="P157" s="42"/>
      <c r="Q157" s="42"/>
      <c r="R157" s="42"/>
      <c r="S157" s="42"/>
    </row>
    <row r="158" spans="1:19" ht="15.75" hidden="1" thickBot="1">
      <c r="A158" s="18" t="s">
        <v>243</v>
      </c>
      <c r="B158" s="21" t="s">
        <v>244</v>
      </c>
      <c r="C158" s="20">
        <v>8</v>
      </c>
      <c r="E158" s="88"/>
      <c r="F158" s="88"/>
      <c r="G158" s="88"/>
      <c r="H158" s="88"/>
      <c r="I158" s="88"/>
      <c r="J158" s="20">
        <v>13.7</v>
      </c>
      <c r="K158" s="37">
        <v>109.6</v>
      </c>
      <c r="L158" s="42"/>
      <c r="M158" s="42"/>
      <c r="N158" s="42"/>
      <c r="O158" s="42"/>
      <c r="P158" s="42"/>
      <c r="Q158" s="42"/>
      <c r="R158" s="42"/>
      <c r="S158" s="42"/>
    </row>
    <row r="159" spans="1:19" ht="15.75" hidden="1" thickBot="1">
      <c r="A159" s="18" t="s">
        <v>245</v>
      </c>
      <c r="B159" s="21" t="s">
        <v>246</v>
      </c>
      <c r="C159" s="20">
        <v>12</v>
      </c>
      <c r="E159" s="88"/>
      <c r="F159" s="88"/>
      <c r="G159" s="88"/>
      <c r="H159" s="88"/>
      <c r="I159" s="88"/>
      <c r="J159" s="20">
        <v>13.8</v>
      </c>
      <c r="K159" s="37">
        <v>165.6</v>
      </c>
      <c r="L159" s="42"/>
      <c r="M159" s="42"/>
      <c r="N159" s="42"/>
      <c r="O159" s="42"/>
      <c r="P159" s="42"/>
      <c r="Q159" s="42"/>
      <c r="R159" s="42"/>
      <c r="S159" s="42"/>
    </row>
    <row r="160" spans="1:19" ht="15.75" hidden="1" thickBot="1">
      <c r="A160" s="18" t="s">
        <v>247</v>
      </c>
      <c r="B160" s="21" t="s">
        <v>248</v>
      </c>
      <c r="C160" s="20">
        <v>5</v>
      </c>
      <c r="E160" s="88"/>
      <c r="F160" s="88"/>
      <c r="G160" s="88"/>
      <c r="H160" s="88"/>
      <c r="I160" s="88"/>
      <c r="J160" s="20">
        <v>22</v>
      </c>
      <c r="K160" s="37">
        <v>110</v>
      </c>
      <c r="L160" s="42"/>
      <c r="M160" s="42"/>
      <c r="N160" s="42"/>
      <c r="O160" s="42"/>
      <c r="P160" s="42"/>
      <c r="Q160" s="42"/>
      <c r="R160" s="42"/>
      <c r="S160" s="42"/>
    </row>
    <row r="161" spans="1:19" ht="15.75" hidden="1" thickBot="1">
      <c r="A161" s="18" t="s">
        <v>249</v>
      </c>
      <c r="B161" s="21" t="s">
        <v>250</v>
      </c>
      <c r="C161" s="20">
        <v>2</v>
      </c>
      <c r="E161" s="88"/>
      <c r="F161" s="88"/>
      <c r="G161" s="88"/>
      <c r="H161" s="88"/>
      <c r="I161" s="88"/>
      <c r="J161" s="20">
        <v>5.1</v>
      </c>
      <c r="K161" s="37">
        <v>10.2</v>
      </c>
      <c r="L161" s="42"/>
      <c r="M161" s="42"/>
      <c r="N161" s="42"/>
      <c r="O161" s="42"/>
      <c r="P161" s="42"/>
      <c r="Q161" s="42"/>
      <c r="R161" s="42"/>
      <c r="S161" s="42"/>
    </row>
    <row r="162" spans="1:19" ht="15.75" hidden="1" thickBot="1">
      <c r="A162" s="18" t="s">
        <v>251</v>
      </c>
      <c r="B162" s="21" t="s">
        <v>252</v>
      </c>
      <c r="C162" s="20">
        <v>2</v>
      </c>
      <c r="E162" s="88"/>
      <c r="F162" s="88"/>
      <c r="G162" s="88"/>
      <c r="H162" s="88"/>
      <c r="I162" s="88"/>
      <c r="J162" s="20">
        <v>7</v>
      </c>
      <c r="K162" s="37">
        <v>14</v>
      </c>
      <c r="L162" s="42"/>
      <c r="M162" s="42"/>
      <c r="N162" s="42"/>
      <c r="O162" s="42"/>
      <c r="P162" s="42"/>
      <c r="Q162" s="42"/>
      <c r="R162" s="42"/>
      <c r="S162" s="42"/>
    </row>
    <row r="163" spans="1:19" ht="15.75" hidden="1" thickBot="1">
      <c r="A163" s="18" t="s">
        <v>253</v>
      </c>
      <c r="B163" s="21" t="s">
        <v>254</v>
      </c>
      <c r="C163" s="20">
        <v>2</v>
      </c>
      <c r="E163" s="88"/>
      <c r="F163" s="88"/>
      <c r="G163" s="88"/>
      <c r="H163" s="88"/>
      <c r="I163" s="88"/>
      <c r="J163" s="20">
        <v>3</v>
      </c>
      <c r="K163" s="37">
        <v>6</v>
      </c>
      <c r="L163" s="42"/>
      <c r="M163" s="42"/>
      <c r="N163" s="42"/>
      <c r="O163" s="42"/>
      <c r="P163" s="42"/>
      <c r="Q163" s="42"/>
      <c r="R163" s="42"/>
      <c r="S163" s="42"/>
    </row>
    <row r="164" spans="1:19" ht="15.75" hidden="1" thickBot="1">
      <c r="A164" s="18" t="s">
        <v>255</v>
      </c>
      <c r="B164" s="21" t="s">
        <v>256</v>
      </c>
      <c r="C164" s="20">
        <v>2</v>
      </c>
      <c r="E164" s="88"/>
      <c r="F164" s="88"/>
      <c r="G164" s="88"/>
      <c r="H164" s="88"/>
      <c r="I164" s="88"/>
      <c r="J164" s="20">
        <v>3</v>
      </c>
      <c r="K164" s="37">
        <v>6</v>
      </c>
      <c r="L164" s="42"/>
      <c r="M164" s="42"/>
      <c r="N164" s="42"/>
      <c r="O164" s="42"/>
      <c r="P164" s="42"/>
      <c r="Q164" s="42"/>
      <c r="R164" s="42"/>
      <c r="S164" s="42"/>
    </row>
    <row r="165" spans="1:19" ht="15.75" hidden="1" thickBot="1">
      <c r="A165" s="18" t="s">
        <v>257</v>
      </c>
      <c r="B165" s="21" t="s">
        <v>258</v>
      </c>
      <c r="C165" s="20">
        <v>10</v>
      </c>
      <c r="E165" s="88"/>
      <c r="F165" s="88"/>
      <c r="G165" s="88"/>
      <c r="H165" s="88"/>
      <c r="I165" s="88"/>
      <c r="J165" s="20">
        <v>15.9</v>
      </c>
      <c r="K165" s="37">
        <v>159</v>
      </c>
      <c r="L165" s="42"/>
      <c r="M165" s="42"/>
      <c r="N165" s="42"/>
      <c r="O165" s="42"/>
      <c r="P165" s="42"/>
      <c r="Q165" s="42"/>
      <c r="R165" s="42"/>
      <c r="S165" s="42"/>
    </row>
    <row r="166" spans="1:19" ht="15.75" hidden="1" thickBot="1">
      <c r="A166" s="18" t="s">
        <v>259</v>
      </c>
      <c r="B166" s="21" t="s">
        <v>260</v>
      </c>
      <c r="C166" s="20">
        <v>1</v>
      </c>
      <c r="E166" s="88"/>
      <c r="F166" s="88"/>
      <c r="G166" s="88"/>
      <c r="H166" s="88"/>
      <c r="I166" s="88"/>
      <c r="J166" s="20">
        <v>4.2</v>
      </c>
      <c r="K166" s="37">
        <v>4.2</v>
      </c>
      <c r="L166" s="42"/>
      <c r="M166" s="42"/>
      <c r="N166" s="42"/>
      <c r="O166" s="42"/>
      <c r="P166" s="42"/>
      <c r="Q166" s="42"/>
      <c r="R166" s="42"/>
      <c r="S166" s="42"/>
    </row>
    <row r="167" spans="1:19" ht="15.75" hidden="1" thickBot="1">
      <c r="A167" s="18" t="s">
        <v>261</v>
      </c>
      <c r="B167" s="21" t="s">
        <v>262</v>
      </c>
      <c r="C167" s="20">
        <v>1</v>
      </c>
      <c r="E167" s="88"/>
      <c r="F167" s="88"/>
      <c r="G167" s="88"/>
      <c r="H167" s="88"/>
      <c r="I167" s="88"/>
      <c r="J167" s="20">
        <v>42.5</v>
      </c>
      <c r="K167" s="37">
        <v>42.5</v>
      </c>
      <c r="L167" s="42"/>
      <c r="M167" s="42"/>
      <c r="N167" s="42"/>
      <c r="O167" s="42"/>
      <c r="P167" s="42"/>
      <c r="Q167" s="42"/>
      <c r="R167" s="42"/>
      <c r="S167" s="42"/>
    </row>
    <row r="168" spans="1:19" ht="15.75" hidden="1" thickBot="1">
      <c r="A168" s="18" t="s">
        <v>263</v>
      </c>
      <c r="B168" s="21" t="s">
        <v>264</v>
      </c>
      <c r="C168" s="20">
        <v>1</v>
      </c>
      <c r="E168" s="88"/>
      <c r="F168" s="88"/>
      <c r="G168" s="88"/>
      <c r="H168" s="88"/>
      <c r="I168" s="88"/>
      <c r="J168" s="20">
        <v>10.5</v>
      </c>
      <c r="K168" s="37">
        <v>10.5</v>
      </c>
      <c r="L168" s="42"/>
      <c r="M168" s="42"/>
      <c r="N168" s="42"/>
      <c r="O168" s="42"/>
      <c r="P168" s="42"/>
      <c r="Q168" s="42"/>
      <c r="R168" s="42"/>
      <c r="S168" s="42"/>
    </row>
    <row r="169" spans="1:19" ht="15.75" hidden="1" thickBot="1">
      <c r="A169" s="18" t="s">
        <v>265</v>
      </c>
      <c r="B169" s="21" t="s">
        <v>266</v>
      </c>
      <c r="C169" s="20">
        <v>1</v>
      </c>
      <c r="E169" s="88"/>
      <c r="F169" s="88"/>
      <c r="G169" s="88"/>
      <c r="H169" s="88"/>
      <c r="I169" s="88"/>
      <c r="J169" s="20">
        <v>4.95</v>
      </c>
      <c r="K169" s="37">
        <v>4.95</v>
      </c>
      <c r="L169" s="42"/>
      <c r="M169" s="42"/>
      <c r="N169" s="42"/>
      <c r="O169" s="42"/>
      <c r="P169" s="42"/>
      <c r="Q169" s="42"/>
      <c r="R169" s="42"/>
      <c r="S169" s="42"/>
    </row>
    <row r="170" spans="1:19" ht="27" customHeight="1" hidden="1">
      <c r="A170" s="18" t="s">
        <v>267</v>
      </c>
      <c r="B170" s="21" t="s">
        <v>268</v>
      </c>
      <c r="C170" s="20">
        <v>1</v>
      </c>
      <c r="E170" s="88"/>
      <c r="F170" s="88"/>
      <c r="G170" s="88"/>
      <c r="H170" s="88"/>
      <c r="I170" s="88"/>
      <c r="J170" s="20">
        <v>23.6</v>
      </c>
      <c r="K170" s="37">
        <v>23.6</v>
      </c>
      <c r="L170" s="42"/>
      <c r="M170" s="47"/>
      <c r="N170" s="42"/>
      <c r="O170" s="42"/>
      <c r="P170" s="42"/>
      <c r="Q170" s="42"/>
      <c r="R170" s="42"/>
      <c r="S170" s="42"/>
    </row>
    <row r="171" spans="1:19" ht="29.25" customHeight="1" hidden="1">
      <c r="A171" s="18" t="s">
        <v>269</v>
      </c>
      <c r="B171" s="21" t="s">
        <v>270</v>
      </c>
      <c r="C171" s="20">
        <v>1</v>
      </c>
      <c r="E171" s="88"/>
      <c r="F171" s="88"/>
      <c r="G171" s="88"/>
      <c r="H171" s="88"/>
      <c r="I171" s="88"/>
      <c r="J171" s="20">
        <v>32</v>
      </c>
      <c r="K171" s="37">
        <v>32</v>
      </c>
      <c r="L171" s="42"/>
      <c r="M171" s="47"/>
      <c r="N171" s="42"/>
      <c r="O171" s="42"/>
      <c r="P171" s="42"/>
      <c r="Q171" s="42"/>
      <c r="R171" s="42"/>
      <c r="S171" s="42"/>
    </row>
    <row r="172" spans="1:19" ht="29.25" customHeight="1" hidden="1">
      <c r="A172" s="7" t="s">
        <v>274</v>
      </c>
      <c r="B172" s="9" t="s">
        <v>128</v>
      </c>
      <c r="C172" s="8">
        <v>2</v>
      </c>
      <c r="D172" s="8" t="s">
        <v>10</v>
      </c>
      <c r="E172" s="82"/>
      <c r="F172" s="82"/>
      <c r="G172" s="82"/>
      <c r="H172" s="82"/>
      <c r="I172" s="82"/>
      <c r="J172" s="6">
        <v>20.5</v>
      </c>
      <c r="K172" s="31">
        <f aca="true" t="shared" si="0" ref="K172:K180">J172*C172</f>
        <v>41</v>
      </c>
      <c r="L172" s="42"/>
      <c r="M172" s="47"/>
      <c r="N172" s="42"/>
      <c r="O172" s="42"/>
      <c r="P172" s="42"/>
      <c r="Q172" s="42"/>
      <c r="R172" s="42"/>
      <c r="S172" s="42"/>
    </row>
    <row r="173" spans="1:19" ht="25.5" customHeight="1" hidden="1">
      <c r="A173" s="7" t="s">
        <v>275</v>
      </c>
      <c r="B173" s="9" t="s">
        <v>130</v>
      </c>
      <c r="C173" s="8">
        <v>2</v>
      </c>
      <c r="D173" s="8" t="s">
        <v>10</v>
      </c>
      <c r="E173" s="82"/>
      <c r="F173" s="82"/>
      <c r="G173" s="82"/>
      <c r="H173" s="82"/>
      <c r="I173" s="82"/>
      <c r="J173" s="6">
        <v>16.9</v>
      </c>
      <c r="K173" s="31">
        <f t="shared" si="0"/>
        <v>33.8</v>
      </c>
      <c r="L173" s="42"/>
      <c r="M173" s="47"/>
      <c r="N173" s="42"/>
      <c r="O173" s="42"/>
      <c r="P173" s="42"/>
      <c r="Q173" s="42"/>
      <c r="R173" s="42"/>
      <c r="S173" s="42"/>
    </row>
    <row r="174" spans="1:19" ht="32.25" customHeight="1" hidden="1">
      <c r="A174" s="7" t="s">
        <v>276</v>
      </c>
      <c r="B174" s="9" t="s">
        <v>132</v>
      </c>
      <c r="C174" s="8">
        <v>2</v>
      </c>
      <c r="D174" s="8" t="s">
        <v>10</v>
      </c>
      <c r="E174" s="82"/>
      <c r="F174" s="82"/>
      <c r="G174" s="82"/>
      <c r="H174" s="82"/>
      <c r="I174" s="82"/>
      <c r="J174" s="6">
        <v>12.8</v>
      </c>
      <c r="K174" s="31">
        <f t="shared" si="0"/>
        <v>25.6</v>
      </c>
      <c r="L174" s="42"/>
      <c r="M174" s="47"/>
      <c r="N174" s="42"/>
      <c r="O174" s="42"/>
      <c r="P174" s="42"/>
      <c r="Q174" s="42"/>
      <c r="R174" s="42"/>
      <c r="S174" s="42"/>
    </row>
    <row r="175" spans="1:19" ht="24" customHeight="1" hidden="1">
      <c r="A175" s="7" t="s">
        <v>277</v>
      </c>
      <c r="B175" s="9" t="s">
        <v>134</v>
      </c>
      <c r="C175" s="8">
        <v>2</v>
      </c>
      <c r="D175" s="8" t="s">
        <v>10</v>
      </c>
      <c r="E175" s="82"/>
      <c r="F175" s="82"/>
      <c r="G175" s="82"/>
      <c r="H175" s="82"/>
      <c r="I175" s="82"/>
      <c r="J175" s="6">
        <v>17.9</v>
      </c>
      <c r="K175" s="31">
        <f t="shared" si="0"/>
        <v>35.8</v>
      </c>
      <c r="L175" s="42"/>
      <c r="M175" s="47"/>
      <c r="N175" s="42"/>
      <c r="O175" s="42"/>
      <c r="P175" s="42"/>
      <c r="Q175" s="42"/>
      <c r="R175" s="42"/>
      <c r="S175" s="42"/>
    </row>
    <row r="176" spans="1:19" ht="18.75" customHeight="1" hidden="1">
      <c r="A176" s="7" t="s">
        <v>278</v>
      </c>
      <c r="B176" s="9" t="s">
        <v>136</v>
      </c>
      <c r="C176" s="8">
        <v>2</v>
      </c>
      <c r="D176" s="8" t="s">
        <v>10</v>
      </c>
      <c r="E176" s="82"/>
      <c r="F176" s="82"/>
      <c r="G176" s="82"/>
      <c r="H176" s="82"/>
      <c r="I176" s="82"/>
      <c r="J176" s="6">
        <v>15.4</v>
      </c>
      <c r="K176" s="31">
        <f t="shared" si="0"/>
        <v>30.8</v>
      </c>
      <c r="L176" s="42"/>
      <c r="M176" s="47"/>
      <c r="N176" s="42"/>
      <c r="O176" s="42"/>
      <c r="P176" s="42"/>
      <c r="Q176" s="42"/>
      <c r="R176" s="42"/>
      <c r="S176" s="42"/>
    </row>
    <row r="177" spans="1:19" ht="25.5" customHeight="1" hidden="1">
      <c r="A177" s="7" t="s">
        <v>279</v>
      </c>
      <c r="B177" s="9" t="s">
        <v>138</v>
      </c>
      <c r="C177" s="8">
        <v>2</v>
      </c>
      <c r="D177" s="8" t="s">
        <v>10</v>
      </c>
      <c r="E177" s="82"/>
      <c r="F177" s="82"/>
      <c r="G177" s="82"/>
      <c r="H177" s="82"/>
      <c r="I177" s="82"/>
      <c r="J177" s="6">
        <v>17.9</v>
      </c>
      <c r="K177" s="31">
        <f t="shared" si="0"/>
        <v>35.8</v>
      </c>
      <c r="L177" s="42"/>
      <c r="M177" s="47"/>
      <c r="N177" s="42"/>
      <c r="O177" s="42"/>
      <c r="P177" s="42"/>
      <c r="Q177" s="42"/>
      <c r="R177" s="42"/>
      <c r="S177" s="42"/>
    </row>
    <row r="178" spans="1:19" ht="18.75" customHeight="1" hidden="1">
      <c r="A178" s="7" t="s">
        <v>280</v>
      </c>
      <c r="B178" s="9" t="s">
        <v>140</v>
      </c>
      <c r="C178" s="8">
        <v>4</v>
      </c>
      <c r="D178" s="8" t="s">
        <v>10</v>
      </c>
      <c r="E178" s="82"/>
      <c r="F178" s="82"/>
      <c r="G178" s="82"/>
      <c r="H178" s="82"/>
      <c r="I178" s="82"/>
      <c r="J178" s="6">
        <v>9.5</v>
      </c>
      <c r="K178" s="31">
        <f t="shared" si="0"/>
        <v>38</v>
      </c>
      <c r="L178" s="42"/>
      <c r="M178" s="42"/>
      <c r="N178" s="42"/>
      <c r="O178" s="42"/>
      <c r="P178" s="42"/>
      <c r="Q178" s="42"/>
      <c r="R178" s="42"/>
      <c r="S178" s="42"/>
    </row>
    <row r="179" spans="1:19" ht="13.5" hidden="1" thickBot="1">
      <c r="A179" s="7" t="s">
        <v>281</v>
      </c>
      <c r="B179" s="9" t="s">
        <v>142</v>
      </c>
      <c r="C179" s="8">
        <v>1</v>
      </c>
      <c r="D179" s="8" t="s">
        <v>10</v>
      </c>
      <c r="E179" s="82"/>
      <c r="F179" s="82"/>
      <c r="G179" s="82"/>
      <c r="H179" s="82"/>
      <c r="I179" s="82"/>
      <c r="J179" s="6">
        <v>3.9</v>
      </c>
      <c r="K179" s="31">
        <f t="shared" si="0"/>
        <v>3.9</v>
      </c>
      <c r="L179" s="42"/>
      <c r="M179" s="42"/>
      <c r="N179" s="42"/>
      <c r="O179" s="42"/>
      <c r="P179" s="42"/>
      <c r="Q179" s="42"/>
      <c r="R179" s="42"/>
      <c r="S179" s="42"/>
    </row>
    <row r="180" spans="1:19" ht="13.5" hidden="1" thickBot="1">
      <c r="A180" s="7" t="s">
        <v>282</v>
      </c>
      <c r="B180" s="9" t="s">
        <v>144</v>
      </c>
      <c r="C180" s="8">
        <v>1</v>
      </c>
      <c r="D180" s="8" t="s">
        <v>10</v>
      </c>
      <c r="E180" s="82"/>
      <c r="F180" s="82"/>
      <c r="G180" s="82"/>
      <c r="H180" s="82"/>
      <c r="I180" s="82"/>
      <c r="J180" s="6">
        <v>3.5</v>
      </c>
      <c r="K180" s="31">
        <f t="shared" si="0"/>
        <v>3.5</v>
      </c>
      <c r="L180" s="42"/>
      <c r="M180" s="42"/>
      <c r="N180" s="42"/>
      <c r="O180" s="42"/>
      <c r="P180" s="42"/>
      <c r="Q180" s="42"/>
      <c r="R180" s="42"/>
      <c r="S180" s="42"/>
    </row>
    <row r="181" spans="12:19" ht="12.75" hidden="1">
      <c r="L181" s="42"/>
      <c r="M181" s="42"/>
      <c r="N181" s="42"/>
      <c r="O181" s="42"/>
      <c r="P181" s="42"/>
      <c r="Q181" s="42"/>
      <c r="R181" s="42"/>
      <c r="S181" s="42"/>
    </row>
    <row r="182" spans="12:19" ht="12.75" hidden="1">
      <c r="L182" s="42"/>
      <c r="M182" s="42"/>
      <c r="N182" s="42"/>
      <c r="O182" s="42"/>
      <c r="P182" s="42"/>
      <c r="Q182" s="42"/>
      <c r="R182" s="42"/>
      <c r="S182" s="42"/>
    </row>
    <row r="183" spans="12:19" ht="12.75" hidden="1">
      <c r="L183" s="42"/>
      <c r="M183" s="42"/>
      <c r="N183" s="42"/>
      <c r="O183" s="42"/>
      <c r="P183" s="42"/>
      <c r="Q183" s="42"/>
      <c r="R183" s="42"/>
      <c r="S183" s="42"/>
    </row>
    <row r="184" spans="12:19" ht="12.75" hidden="1">
      <c r="L184" s="42"/>
      <c r="M184" s="42"/>
      <c r="N184" s="42"/>
      <c r="O184" s="42"/>
      <c r="P184" s="42"/>
      <c r="Q184" s="42"/>
      <c r="R184" s="42"/>
      <c r="S184" s="42"/>
    </row>
    <row r="185" spans="12:19" ht="12.75" hidden="1">
      <c r="L185" s="42"/>
      <c r="M185" s="42"/>
      <c r="N185" s="42"/>
      <c r="O185" s="42"/>
      <c r="P185" s="42"/>
      <c r="Q185" s="42"/>
      <c r="R185" s="42"/>
      <c r="S185" s="42"/>
    </row>
    <row r="186" spans="12:19" ht="12.75" hidden="1">
      <c r="L186" s="42"/>
      <c r="M186" s="42"/>
      <c r="N186" s="42"/>
      <c r="O186" s="42"/>
      <c r="P186" s="42"/>
      <c r="Q186" s="42"/>
      <c r="R186" s="42"/>
      <c r="S186" s="42"/>
    </row>
    <row r="187" spans="12:19" ht="12.75" hidden="1">
      <c r="L187" s="42"/>
      <c r="M187" s="42"/>
      <c r="N187" s="42"/>
      <c r="O187" s="42"/>
      <c r="P187" s="42"/>
      <c r="Q187" s="42"/>
      <c r="R187" s="42"/>
      <c r="S187" s="42"/>
    </row>
    <row r="188" spans="12:19" ht="12.75" hidden="1">
      <c r="L188" s="42"/>
      <c r="M188" s="42"/>
      <c r="N188" s="42"/>
      <c r="O188" s="42"/>
      <c r="P188" s="42"/>
      <c r="Q188" s="42"/>
      <c r="R188" s="42"/>
      <c r="S188" s="42"/>
    </row>
    <row r="189" spans="12:19" ht="12.75" hidden="1">
      <c r="L189" s="42"/>
      <c r="M189" s="42"/>
      <c r="N189" s="42"/>
      <c r="O189" s="42"/>
      <c r="P189" s="42"/>
      <c r="Q189" s="42"/>
      <c r="R189" s="42"/>
      <c r="S189" s="42"/>
    </row>
    <row r="190" spans="12:19" ht="12.75" hidden="1">
      <c r="L190" s="42"/>
      <c r="M190" s="42"/>
      <c r="N190" s="42"/>
      <c r="O190" s="42"/>
      <c r="P190" s="42"/>
      <c r="Q190" s="42"/>
      <c r="R190" s="42"/>
      <c r="S190" s="42"/>
    </row>
    <row r="191" spans="12:19" ht="12.75" hidden="1">
      <c r="L191" s="42"/>
      <c r="M191" s="42"/>
      <c r="N191" s="42"/>
      <c r="O191" s="42"/>
      <c r="P191" s="42"/>
      <c r="Q191" s="42"/>
      <c r="R191" s="42"/>
      <c r="S191" s="42"/>
    </row>
    <row r="192" spans="12:19" ht="12.75" hidden="1">
      <c r="L192" s="42"/>
      <c r="M192" s="42"/>
      <c r="N192" s="42"/>
      <c r="O192" s="42"/>
      <c r="P192" s="42"/>
      <c r="Q192" s="42"/>
      <c r="R192" s="42"/>
      <c r="S192" s="42"/>
    </row>
    <row r="193" spans="12:19" ht="12.75" hidden="1">
      <c r="L193" s="42"/>
      <c r="M193" s="42"/>
      <c r="N193" s="42"/>
      <c r="O193" s="42"/>
      <c r="P193" s="42"/>
      <c r="Q193" s="42"/>
      <c r="R193" s="42"/>
      <c r="S193" s="42"/>
    </row>
    <row r="194" spans="12:19" ht="12.75" hidden="1">
      <c r="L194" s="42"/>
      <c r="M194" s="42"/>
      <c r="N194" s="42"/>
      <c r="O194" s="42"/>
      <c r="P194" s="42"/>
      <c r="Q194" s="42"/>
      <c r="R194" s="42"/>
      <c r="S194" s="42"/>
    </row>
    <row r="195" spans="12:19" ht="12.75" hidden="1">
      <c r="L195" s="42"/>
      <c r="M195" s="42"/>
      <c r="N195" s="42"/>
      <c r="O195" s="42"/>
      <c r="P195" s="42"/>
      <c r="Q195" s="42"/>
      <c r="R195" s="42"/>
      <c r="S195" s="42"/>
    </row>
    <row r="196" spans="12:19" ht="12.75" hidden="1">
      <c r="L196" s="42"/>
      <c r="M196" s="42"/>
      <c r="N196" s="42"/>
      <c r="O196" s="42"/>
      <c r="P196" s="42"/>
      <c r="Q196" s="42"/>
      <c r="R196" s="42"/>
      <c r="S196" s="42"/>
    </row>
    <row r="197" spans="12:19" ht="12.75" hidden="1">
      <c r="L197" s="42"/>
      <c r="M197" s="42"/>
      <c r="N197" s="42"/>
      <c r="O197" s="42"/>
      <c r="P197" s="42"/>
      <c r="Q197" s="42"/>
      <c r="R197" s="42"/>
      <c r="S197" s="42"/>
    </row>
    <row r="198" spans="12:19" ht="12.75" hidden="1">
      <c r="L198" s="42"/>
      <c r="M198" s="42"/>
      <c r="N198" s="42"/>
      <c r="O198" s="42"/>
      <c r="P198" s="42"/>
      <c r="Q198" s="42"/>
      <c r="R198" s="42"/>
      <c r="S198" s="42"/>
    </row>
    <row r="199" spans="12:19" ht="12.75" hidden="1">
      <c r="L199" s="42"/>
      <c r="M199" s="42"/>
      <c r="N199" s="42"/>
      <c r="O199" s="42"/>
      <c r="P199" s="42"/>
      <c r="Q199" s="42"/>
      <c r="R199" s="42"/>
      <c r="S199" s="42"/>
    </row>
    <row r="200" spans="12:19" ht="12.75" hidden="1">
      <c r="L200" s="42"/>
      <c r="M200" s="42"/>
      <c r="N200" s="42"/>
      <c r="O200" s="42"/>
      <c r="P200" s="42"/>
      <c r="Q200" s="42"/>
      <c r="R200" s="42"/>
      <c r="S200" s="42"/>
    </row>
    <row r="201" spans="12:19" ht="12.75" hidden="1">
      <c r="L201" s="42"/>
      <c r="M201" s="42"/>
      <c r="N201" s="42"/>
      <c r="O201" s="42"/>
      <c r="P201" s="42"/>
      <c r="Q201" s="42"/>
      <c r="R201" s="42"/>
      <c r="S201" s="42"/>
    </row>
    <row r="202" spans="12:19" ht="12.75" hidden="1">
      <c r="L202" s="42"/>
      <c r="M202" s="42"/>
      <c r="N202" s="42"/>
      <c r="O202" s="42"/>
      <c r="P202" s="42"/>
      <c r="Q202" s="42"/>
      <c r="R202" s="42"/>
      <c r="S202" s="42"/>
    </row>
    <row r="203" spans="12:19" ht="12.75" hidden="1">
      <c r="L203" s="42"/>
      <c r="M203" s="42"/>
      <c r="N203" s="42"/>
      <c r="O203" s="42"/>
      <c r="P203" s="42"/>
      <c r="Q203" s="42"/>
      <c r="R203" s="42"/>
      <c r="S203" s="42"/>
    </row>
    <row r="204" spans="12:19" ht="12.75" hidden="1">
      <c r="L204" s="42"/>
      <c r="M204" s="42"/>
      <c r="N204" s="42"/>
      <c r="O204" s="42"/>
      <c r="P204" s="42"/>
      <c r="Q204" s="42"/>
      <c r="R204" s="42"/>
      <c r="S204" s="42"/>
    </row>
    <row r="205" spans="12:19" ht="12.75" hidden="1">
      <c r="L205" s="42"/>
      <c r="M205" s="42"/>
      <c r="N205" s="42"/>
      <c r="O205" s="42"/>
      <c r="P205" s="42"/>
      <c r="Q205" s="42"/>
      <c r="R205" s="42"/>
      <c r="S205" s="42"/>
    </row>
    <row r="206" spans="12:19" ht="12.75" hidden="1">
      <c r="L206" s="42"/>
      <c r="M206" s="42"/>
      <c r="N206" s="42"/>
      <c r="O206" s="42"/>
      <c r="P206" s="42"/>
      <c r="Q206" s="42"/>
      <c r="R206" s="42"/>
      <c r="S206" s="42"/>
    </row>
    <row r="207" spans="12:19" ht="12.75" hidden="1">
      <c r="L207" s="42"/>
      <c r="M207" s="42"/>
      <c r="N207" s="42"/>
      <c r="O207" s="42"/>
      <c r="P207" s="42"/>
      <c r="Q207" s="42"/>
      <c r="R207" s="42"/>
      <c r="S207" s="42"/>
    </row>
    <row r="208" spans="12:19" ht="12.75" hidden="1">
      <c r="L208" s="42"/>
      <c r="M208" s="42"/>
      <c r="N208" s="42"/>
      <c r="O208" s="42"/>
      <c r="P208" s="42"/>
      <c r="Q208" s="42"/>
      <c r="R208" s="42"/>
      <c r="S208" s="42"/>
    </row>
    <row r="209" spans="12:19" ht="12.75" hidden="1">
      <c r="L209" s="42"/>
      <c r="M209" s="42"/>
      <c r="N209" s="42"/>
      <c r="O209" s="42"/>
      <c r="P209" s="42"/>
      <c r="Q209" s="42"/>
      <c r="R209" s="42"/>
      <c r="S209" s="42"/>
    </row>
    <row r="210" spans="12:19" ht="12.75" hidden="1">
      <c r="L210" s="42"/>
      <c r="M210" s="42"/>
      <c r="N210" s="42"/>
      <c r="O210" s="42"/>
      <c r="P210" s="42"/>
      <c r="Q210" s="42"/>
      <c r="R210" s="42"/>
      <c r="S210" s="42"/>
    </row>
    <row r="211" spans="12:19" ht="12.75" hidden="1">
      <c r="L211" s="42"/>
      <c r="M211" s="42"/>
      <c r="N211" s="42"/>
      <c r="O211" s="42"/>
      <c r="P211" s="42"/>
      <c r="Q211" s="42"/>
      <c r="R211" s="42"/>
      <c r="S211" s="42"/>
    </row>
    <row r="212" spans="12:19" ht="12.75" hidden="1">
      <c r="L212" s="42"/>
      <c r="M212" s="42"/>
      <c r="N212" s="42"/>
      <c r="O212" s="42"/>
      <c r="P212" s="42"/>
      <c r="Q212" s="42"/>
      <c r="R212" s="42"/>
      <c r="S212" s="42"/>
    </row>
    <row r="213" spans="12:19" ht="12.75" hidden="1">
      <c r="L213" s="42"/>
      <c r="M213" s="42"/>
      <c r="N213" s="42"/>
      <c r="O213" s="42"/>
      <c r="P213" s="42"/>
      <c r="Q213" s="42"/>
      <c r="R213" s="42"/>
      <c r="S213" s="42"/>
    </row>
    <row r="214" spans="12:19" ht="12.75" hidden="1">
      <c r="L214" s="42"/>
      <c r="M214" s="42"/>
      <c r="N214" s="42"/>
      <c r="O214" s="42"/>
      <c r="P214" s="42"/>
      <c r="Q214" s="42"/>
      <c r="R214" s="42"/>
      <c r="S214" s="42"/>
    </row>
    <row r="215" spans="12:19" ht="12.75" hidden="1">
      <c r="L215" s="42"/>
      <c r="M215" s="42"/>
      <c r="N215" s="42"/>
      <c r="O215" s="42"/>
      <c r="P215" s="42"/>
      <c r="Q215" s="42"/>
      <c r="R215" s="42"/>
      <c r="S215" s="42"/>
    </row>
    <row r="216" spans="12:19" ht="12.75" hidden="1">
      <c r="L216" s="42"/>
      <c r="M216" s="42"/>
      <c r="N216" s="42"/>
      <c r="O216" s="42"/>
      <c r="P216" s="42"/>
      <c r="Q216" s="42"/>
      <c r="R216" s="42"/>
      <c r="S216" s="42"/>
    </row>
    <row r="217" spans="12:19" ht="12.75" hidden="1">
      <c r="L217" s="42"/>
      <c r="M217" s="42"/>
      <c r="N217" s="42"/>
      <c r="O217" s="42"/>
      <c r="P217" s="42"/>
      <c r="Q217" s="42"/>
      <c r="R217" s="42"/>
      <c r="S217" s="42"/>
    </row>
    <row r="218" spans="12:19" ht="12.75" hidden="1">
      <c r="L218" s="42"/>
      <c r="M218" s="42"/>
      <c r="N218" s="42"/>
      <c r="O218" s="42"/>
      <c r="P218" s="42"/>
      <c r="Q218" s="42"/>
      <c r="R218" s="42"/>
      <c r="S218" s="42"/>
    </row>
    <row r="219" spans="12:19" ht="12.75" hidden="1">
      <c r="L219" s="42"/>
      <c r="M219" s="42"/>
      <c r="N219" s="42"/>
      <c r="O219" s="42"/>
      <c r="P219" s="42"/>
      <c r="Q219" s="42"/>
      <c r="R219" s="42"/>
      <c r="S219" s="42"/>
    </row>
    <row r="220" spans="12:19" ht="12.75" hidden="1">
      <c r="L220" s="42"/>
      <c r="M220" s="42"/>
      <c r="N220" s="42"/>
      <c r="O220" s="42"/>
      <c r="P220" s="42"/>
      <c r="Q220" s="42"/>
      <c r="R220" s="42"/>
      <c r="S220" s="42"/>
    </row>
    <row r="221" spans="12:19" ht="12.75" hidden="1">
      <c r="L221" s="42"/>
      <c r="M221" s="42"/>
      <c r="N221" s="42"/>
      <c r="O221" s="42"/>
      <c r="P221" s="42"/>
      <c r="Q221" s="42"/>
      <c r="R221" s="42"/>
      <c r="S221" s="42"/>
    </row>
    <row r="222" spans="12:19" ht="12.75" hidden="1">
      <c r="L222" s="42"/>
      <c r="M222" s="42"/>
      <c r="N222" s="42"/>
      <c r="O222" s="42"/>
      <c r="P222" s="42"/>
      <c r="Q222" s="42"/>
      <c r="R222" s="42"/>
      <c r="S222" s="42"/>
    </row>
    <row r="223" spans="12:19" ht="12.75" hidden="1">
      <c r="L223" s="42"/>
      <c r="M223" s="42"/>
      <c r="N223" s="42"/>
      <c r="O223" s="42"/>
      <c r="P223" s="42"/>
      <c r="Q223" s="42"/>
      <c r="R223" s="42"/>
      <c r="S223" s="42"/>
    </row>
    <row r="224" spans="12:19" ht="12.75" hidden="1">
      <c r="L224" s="42"/>
      <c r="M224" s="42"/>
      <c r="N224" s="42"/>
      <c r="O224" s="42"/>
      <c r="P224" s="42"/>
      <c r="Q224" s="42"/>
      <c r="R224" s="42"/>
      <c r="S224" s="42"/>
    </row>
    <row r="225" spans="12:19" ht="12.75" hidden="1">
      <c r="L225" s="42"/>
      <c r="M225" s="42"/>
      <c r="N225" s="42"/>
      <c r="O225" s="42"/>
      <c r="P225" s="42"/>
      <c r="Q225" s="42"/>
      <c r="R225" s="42"/>
      <c r="S225" s="42"/>
    </row>
    <row r="226" spans="12:19" ht="12.75" hidden="1">
      <c r="L226" s="42"/>
      <c r="M226" s="42"/>
      <c r="N226" s="42"/>
      <c r="O226" s="42"/>
      <c r="P226" s="42"/>
      <c r="Q226" s="42"/>
      <c r="R226" s="42"/>
      <c r="S226" s="42"/>
    </row>
    <row r="227" spans="12:19" ht="12.75" hidden="1">
      <c r="L227" s="42"/>
      <c r="M227" s="42"/>
      <c r="N227" s="42"/>
      <c r="O227" s="42"/>
      <c r="P227" s="42"/>
      <c r="Q227" s="42"/>
      <c r="R227" s="42"/>
      <c r="S227" s="42"/>
    </row>
    <row r="228" spans="12:19" ht="12.75" hidden="1">
      <c r="L228" s="42"/>
      <c r="M228" s="42"/>
      <c r="N228" s="42"/>
      <c r="O228" s="42"/>
      <c r="P228" s="42"/>
      <c r="Q228" s="42"/>
      <c r="R228" s="42"/>
      <c r="S228" s="42"/>
    </row>
    <row r="229" spans="12:19" ht="12.75" hidden="1">
      <c r="L229" s="42"/>
      <c r="M229" s="42"/>
      <c r="N229" s="42"/>
      <c r="O229" s="42"/>
      <c r="P229" s="42"/>
      <c r="Q229" s="42"/>
      <c r="R229" s="42"/>
      <c r="S229" s="42"/>
    </row>
    <row r="230" spans="12:19" ht="12.75" hidden="1">
      <c r="L230" s="42"/>
      <c r="M230" s="42"/>
      <c r="N230" s="42"/>
      <c r="O230" s="42"/>
      <c r="P230" s="42"/>
      <c r="Q230" s="42"/>
      <c r="R230" s="42"/>
      <c r="S230" s="42"/>
    </row>
    <row r="231" spans="12:19" ht="12.75" hidden="1">
      <c r="L231" s="42"/>
      <c r="M231" s="42"/>
      <c r="N231" s="42"/>
      <c r="O231" s="42"/>
      <c r="P231" s="42"/>
      <c r="Q231" s="42"/>
      <c r="R231" s="42"/>
      <c r="S231" s="42"/>
    </row>
    <row r="232" spans="12:19" ht="12.75" hidden="1">
      <c r="L232" s="42"/>
      <c r="M232" s="42"/>
      <c r="N232" s="42"/>
      <c r="O232" s="42"/>
      <c r="P232" s="42"/>
      <c r="Q232" s="42"/>
      <c r="R232" s="42"/>
      <c r="S232" s="42"/>
    </row>
    <row r="233" spans="12:19" ht="12.75" hidden="1">
      <c r="L233" s="42"/>
      <c r="M233" s="42"/>
      <c r="N233" s="42"/>
      <c r="O233" s="42"/>
      <c r="P233" s="42"/>
      <c r="Q233" s="42"/>
      <c r="R233" s="42"/>
      <c r="S233" s="42"/>
    </row>
    <row r="234" spans="12:19" ht="12.75" hidden="1">
      <c r="L234" s="42"/>
      <c r="M234" s="42"/>
      <c r="N234" s="42"/>
      <c r="O234" s="42"/>
      <c r="P234" s="42"/>
      <c r="Q234" s="42"/>
      <c r="R234" s="42"/>
      <c r="S234" s="42"/>
    </row>
    <row r="235" spans="12:19" ht="12.75" hidden="1">
      <c r="L235" s="42"/>
      <c r="M235" s="42"/>
      <c r="N235" s="42"/>
      <c r="O235" s="42"/>
      <c r="P235" s="42"/>
      <c r="Q235" s="42"/>
      <c r="R235" s="42"/>
      <c r="S235" s="42"/>
    </row>
    <row r="236" spans="12:19" ht="12.75" hidden="1">
      <c r="L236" s="42"/>
      <c r="M236" s="42"/>
      <c r="N236" s="42"/>
      <c r="O236" s="42"/>
      <c r="P236" s="42"/>
      <c r="Q236" s="42"/>
      <c r="R236" s="42"/>
      <c r="S236" s="42"/>
    </row>
    <row r="237" spans="12:19" ht="12.75" hidden="1">
      <c r="L237" s="42"/>
      <c r="M237" s="42"/>
      <c r="N237" s="42"/>
      <c r="O237" s="42"/>
      <c r="P237" s="42"/>
      <c r="Q237" s="42"/>
      <c r="R237" s="42"/>
      <c r="S237" s="42"/>
    </row>
    <row r="238" spans="12:19" ht="12.75" hidden="1">
      <c r="L238" s="42"/>
      <c r="M238" s="42"/>
      <c r="N238" s="42"/>
      <c r="O238" s="42"/>
      <c r="P238" s="42"/>
      <c r="Q238" s="42"/>
      <c r="R238" s="42"/>
      <c r="S238" s="42"/>
    </row>
    <row r="239" spans="12:19" ht="12.75" hidden="1">
      <c r="L239" s="42"/>
      <c r="M239" s="42"/>
      <c r="N239" s="42"/>
      <c r="O239" s="42"/>
      <c r="P239" s="42"/>
      <c r="Q239" s="42"/>
      <c r="R239" s="42"/>
      <c r="S239" s="42"/>
    </row>
    <row r="240" spans="12:19" ht="12.75" hidden="1">
      <c r="L240" s="42"/>
      <c r="M240" s="42"/>
      <c r="N240" s="42"/>
      <c r="O240" s="42"/>
      <c r="P240" s="42"/>
      <c r="Q240" s="42"/>
      <c r="R240" s="42"/>
      <c r="S240" s="42"/>
    </row>
    <row r="241" spans="12:19" ht="12.75" hidden="1">
      <c r="L241" s="42"/>
      <c r="M241" s="42"/>
      <c r="N241" s="42"/>
      <c r="O241" s="42"/>
      <c r="P241" s="42"/>
      <c r="Q241" s="42"/>
      <c r="R241" s="42"/>
      <c r="S241" s="42"/>
    </row>
    <row r="242" spans="12:19" ht="12.75" hidden="1">
      <c r="L242" s="42"/>
      <c r="M242" s="42"/>
      <c r="N242" s="42"/>
      <c r="O242" s="42"/>
      <c r="P242" s="42"/>
      <c r="Q242" s="42"/>
      <c r="R242" s="42"/>
      <c r="S242" s="42"/>
    </row>
    <row r="243" spans="12:19" ht="12.75" hidden="1">
      <c r="L243" s="42"/>
      <c r="M243" s="42"/>
      <c r="N243" s="42"/>
      <c r="O243" s="42"/>
      <c r="P243" s="42"/>
      <c r="Q243" s="42"/>
      <c r="R243" s="42"/>
      <c r="S243" s="42"/>
    </row>
    <row r="244" spans="12:19" ht="12.75" hidden="1">
      <c r="L244" s="42"/>
      <c r="M244" s="42"/>
      <c r="N244" s="42"/>
      <c r="O244" s="42"/>
      <c r="P244" s="42"/>
      <c r="Q244" s="42"/>
      <c r="R244" s="42"/>
      <c r="S244" s="42"/>
    </row>
    <row r="245" spans="12:19" ht="12.75" hidden="1">
      <c r="L245" s="42"/>
      <c r="M245" s="42"/>
      <c r="N245" s="42"/>
      <c r="O245" s="42"/>
      <c r="P245" s="42"/>
      <c r="Q245" s="42"/>
      <c r="R245" s="42"/>
      <c r="S245" s="42"/>
    </row>
    <row r="246" spans="12:19" ht="12.75" hidden="1">
      <c r="L246" s="42"/>
      <c r="M246" s="42"/>
      <c r="N246" s="42"/>
      <c r="O246" s="42"/>
      <c r="P246" s="42"/>
      <c r="Q246" s="42"/>
      <c r="R246" s="42"/>
      <c r="S246" s="42"/>
    </row>
    <row r="247" spans="12:19" ht="12.75" hidden="1">
      <c r="L247" s="42"/>
      <c r="M247" s="42"/>
      <c r="N247" s="42"/>
      <c r="O247" s="42"/>
      <c r="P247" s="42"/>
      <c r="Q247" s="42"/>
      <c r="R247" s="42"/>
      <c r="S247" s="42"/>
    </row>
    <row r="248" spans="12:19" ht="12.75" hidden="1">
      <c r="L248" s="42"/>
      <c r="M248" s="42"/>
      <c r="N248" s="42"/>
      <c r="O248" s="42"/>
      <c r="P248" s="42"/>
      <c r="Q248" s="42"/>
      <c r="R248" s="42"/>
      <c r="S248" s="42"/>
    </row>
    <row r="249" spans="12:19" ht="12.75" hidden="1">
      <c r="L249" s="42"/>
      <c r="M249" s="42"/>
      <c r="N249" s="42"/>
      <c r="O249" s="42"/>
      <c r="P249" s="42"/>
      <c r="Q249" s="42"/>
      <c r="R249" s="42"/>
      <c r="S249" s="42"/>
    </row>
    <row r="250" spans="12:19" ht="12.75" hidden="1">
      <c r="L250" s="42"/>
      <c r="M250" s="42"/>
      <c r="N250" s="42"/>
      <c r="O250" s="42"/>
      <c r="P250" s="42"/>
      <c r="Q250" s="42"/>
      <c r="R250" s="42"/>
      <c r="S250" s="42"/>
    </row>
    <row r="251" spans="12:19" ht="12.75" hidden="1">
      <c r="L251" s="42"/>
      <c r="M251" s="42"/>
      <c r="N251" s="42"/>
      <c r="O251" s="42"/>
      <c r="P251" s="42"/>
      <c r="Q251" s="42"/>
      <c r="R251" s="42"/>
      <c r="S251" s="42"/>
    </row>
    <row r="252" spans="12:19" ht="12.75" hidden="1">
      <c r="L252" s="42"/>
      <c r="M252" s="42"/>
      <c r="N252" s="42"/>
      <c r="O252" s="42"/>
      <c r="P252" s="42"/>
      <c r="Q252" s="42"/>
      <c r="R252" s="42"/>
      <c r="S252" s="42"/>
    </row>
    <row r="253" spans="12:19" ht="12.75" hidden="1">
      <c r="L253" s="42"/>
      <c r="M253" s="42"/>
      <c r="N253" s="42"/>
      <c r="O253" s="42"/>
      <c r="P253" s="42"/>
      <c r="Q253" s="42"/>
      <c r="R253" s="42"/>
      <c r="S253" s="42"/>
    </row>
    <row r="254" spans="12:19" ht="12.75" hidden="1">
      <c r="L254" s="42"/>
      <c r="M254" s="42"/>
      <c r="N254" s="42"/>
      <c r="O254" s="42"/>
      <c r="P254" s="42"/>
      <c r="Q254" s="42"/>
      <c r="R254" s="42"/>
      <c r="S254" s="42"/>
    </row>
    <row r="255" spans="12:19" ht="12.75" hidden="1">
      <c r="L255" s="42"/>
      <c r="M255" s="42"/>
      <c r="N255" s="42"/>
      <c r="O255" s="42"/>
      <c r="P255" s="42"/>
      <c r="Q255" s="42"/>
      <c r="R255" s="42"/>
      <c r="S255" s="42"/>
    </row>
    <row r="256" spans="12:19" ht="12.75" hidden="1">
      <c r="L256" s="42"/>
      <c r="M256" s="42"/>
      <c r="N256" s="42"/>
      <c r="O256" s="42"/>
      <c r="P256" s="42"/>
      <c r="Q256" s="42"/>
      <c r="R256" s="42"/>
      <c r="S256" s="42"/>
    </row>
    <row r="257" spans="12:19" ht="12.75" hidden="1">
      <c r="L257" s="42"/>
      <c r="M257" s="42"/>
      <c r="N257" s="42"/>
      <c r="O257" s="42"/>
      <c r="P257" s="42"/>
      <c r="Q257" s="42"/>
      <c r="R257" s="42"/>
      <c r="S257" s="42"/>
    </row>
    <row r="258" spans="12:19" ht="12.75" hidden="1">
      <c r="L258" s="42"/>
      <c r="M258" s="42"/>
      <c r="N258" s="42"/>
      <c r="O258" s="42"/>
      <c r="P258" s="42"/>
      <c r="Q258" s="42"/>
      <c r="R258" s="42"/>
      <c r="S258" s="42"/>
    </row>
    <row r="259" spans="12:19" ht="12.75" hidden="1">
      <c r="L259" s="42"/>
      <c r="M259" s="42"/>
      <c r="N259" s="42"/>
      <c r="O259" s="42"/>
      <c r="P259" s="42"/>
      <c r="Q259" s="42"/>
      <c r="R259" s="42"/>
      <c r="S259" s="42"/>
    </row>
    <row r="260" spans="12:19" ht="12.75" hidden="1">
      <c r="L260" s="42"/>
      <c r="M260" s="42"/>
      <c r="N260" s="42"/>
      <c r="O260" s="42"/>
      <c r="P260" s="42"/>
      <c r="Q260" s="42"/>
      <c r="R260" s="42"/>
      <c r="S260" s="42"/>
    </row>
    <row r="261" spans="12:19" ht="12.75" hidden="1">
      <c r="L261" s="42"/>
      <c r="M261" s="42"/>
      <c r="N261" s="42"/>
      <c r="O261" s="42"/>
      <c r="P261" s="42"/>
      <c r="Q261" s="42"/>
      <c r="R261" s="42"/>
      <c r="S261" s="42"/>
    </row>
    <row r="262" spans="12:19" ht="12.75" hidden="1">
      <c r="L262" s="42"/>
      <c r="M262" s="42"/>
      <c r="N262" s="42"/>
      <c r="O262" s="42"/>
      <c r="P262" s="42"/>
      <c r="Q262" s="42"/>
      <c r="R262" s="42"/>
      <c r="S262" s="42"/>
    </row>
    <row r="263" spans="12:19" ht="12.75" hidden="1">
      <c r="L263" s="42"/>
      <c r="M263" s="42"/>
      <c r="N263" s="42"/>
      <c r="O263" s="42"/>
      <c r="P263" s="42"/>
      <c r="Q263" s="42"/>
      <c r="R263" s="42"/>
      <c r="S263" s="42"/>
    </row>
    <row r="264" spans="12:19" ht="12.75" hidden="1">
      <c r="L264" s="42"/>
      <c r="M264" s="42"/>
      <c r="N264" s="42"/>
      <c r="O264" s="42"/>
      <c r="P264" s="42"/>
      <c r="Q264" s="42"/>
      <c r="R264" s="42"/>
      <c r="S264" s="42"/>
    </row>
    <row r="265" spans="12:19" ht="12.75" hidden="1">
      <c r="L265" s="42"/>
      <c r="M265" s="42"/>
      <c r="N265" s="42"/>
      <c r="O265" s="42"/>
      <c r="P265" s="42"/>
      <c r="Q265" s="42"/>
      <c r="R265" s="42"/>
      <c r="S265" s="42"/>
    </row>
    <row r="266" spans="12:19" ht="12.75" hidden="1">
      <c r="L266" s="42"/>
      <c r="M266" s="42"/>
      <c r="N266" s="42"/>
      <c r="O266" s="42"/>
      <c r="P266" s="42"/>
      <c r="Q266" s="42"/>
      <c r="R266" s="42"/>
      <c r="S266" s="42"/>
    </row>
    <row r="267" spans="12:19" ht="12.75" hidden="1">
      <c r="L267" s="42"/>
      <c r="M267" s="42"/>
      <c r="N267" s="42"/>
      <c r="O267" s="42"/>
      <c r="P267" s="42"/>
      <c r="Q267" s="42"/>
      <c r="R267" s="42"/>
      <c r="S267" s="42"/>
    </row>
    <row r="268" spans="12:19" ht="12.75" hidden="1">
      <c r="L268" s="42"/>
      <c r="M268" s="42"/>
      <c r="N268" s="42"/>
      <c r="O268" s="42"/>
      <c r="P268" s="42"/>
      <c r="Q268" s="42"/>
      <c r="R268" s="42"/>
      <c r="S268" s="42"/>
    </row>
    <row r="269" spans="12:19" ht="12.75" hidden="1">
      <c r="L269" s="42"/>
      <c r="M269" s="42"/>
      <c r="N269" s="42"/>
      <c r="O269" s="42"/>
      <c r="P269" s="42"/>
      <c r="Q269" s="42"/>
      <c r="R269" s="42"/>
      <c r="S269" s="42"/>
    </row>
    <row r="270" spans="12:19" ht="12.75" hidden="1">
      <c r="L270" s="42"/>
      <c r="M270" s="42"/>
      <c r="N270" s="42"/>
      <c r="O270" s="42"/>
      <c r="P270" s="42"/>
      <c r="Q270" s="42"/>
      <c r="R270" s="42"/>
      <c r="S270" s="42"/>
    </row>
    <row r="271" spans="12:19" ht="12.75" hidden="1">
      <c r="L271" s="42"/>
      <c r="M271" s="42"/>
      <c r="N271" s="42"/>
      <c r="O271" s="42"/>
      <c r="P271" s="42"/>
      <c r="Q271" s="42"/>
      <c r="R271" s="42"/>
      <c r="S271" s="42"/>
    </row>
    <row r="272" spans="12:19" ht="12.75" hidden="1">
      <c r="L272" s="42"/>
      <c r="M272" s="42"/>
      <c r="N272" s="42"/>
      <c r="O272" s="42"/>
      <c r="P272" s="42"/>
      <c r="Q272" s="42"/>
      <c r="R272" s="42"/>
      <c r="S272" s="42"/>
    </row>
    <row r="273" spans="12:19" ht="12.75" hidden="1">
      <c r="L273" s="42"/>
      <c r="M273" s="42"/>
      <c r="N273" s="42"/>
      <c r="O273" s="42"/>
      <c r="P273" s="42"/>
      <c r="Q273" s="42"/>
      <c r="R273" s="42"/>
      <c r="S273" s="42"/>
    </row>
    <row r="274" spans="12:19" ht="12.75" hidden="1">
      <c r="L274" s="42"/>
      <c r="M274" s="42"/>
      <c r="N274" s="42"/>
      <c r="O274" s="42"/>
      <c r="P274" s="42"/>
      <c r="Q274" s="42"/>
      <c r="R274" s="42"/>
      <c r="S274" s="42"/>
    </row>
    <row r="275" spans="12:19" ht="12.75" hidden="1">
      <c r="L275" s="42"/>
      <c r="M275" s="42"/>
      <c r="N275" s="42"/>
      <c r="O275" s="42"/>
      <c r="P275" s="42"/>
      <c r="Q275" s="42"/>
      <c r="R275" s="42"/>
      <c r="S275" s="42"/>
    </row>
    <row r="276" spans="12:19" ht="12.75" hidden="1">
      <c r="L276" s="42"/>
      <c r="M276" s="42"/>
      <c r="N276" s="42"/>
      <c r="O276" s="42"/>
      <c r="P276" s="42"/>
      <c r="Q276" s="42"/>
      <c r="R276" s="42"/>
      <c r="S276" s="42"/>
    </row>
    <row r="277" spans="12:19" ht="12.75" hidden="1">
      <c r="L277" s="42"/>
      <c r="M277" s="42"/>
      <c r="N277" s="42"/>
      <c r="O277" s="42"/>
      <c r="P277" s="42"/>
      <c r="Q277" s="42"/>
      <c r="R277" s="42"/>
      <c r="S277" s="42"/>
    </row>
    <row r="278" spans="12:19" ht="12.75" hidden="1">
      <c r="L278" s="42"/>
      <c r="M278" s="42"/>
      <c r="N278" s="42"/>
      <c r="O278" s="42"/>
      <c r="P278" s="42"/>
      <c r="Q278" s="42"/>
      <c r="R278" s="42"/>
      <c r="S278" s="42"/>
    </row>
    <row r="279" spans="12:19" ht="12.75" hidden="1">
      <c r="L279" s="42"/>
      <c r="M279" s="42"/>
      <c r="N279" s="42"/>
      <c r="O279" s="42"/>
      <c r="P279" s="42"/>
      <c r="Q279" s="42"/>
      <c r="R279" s="42"/>
      <c r="S279" s="42"/>
    </row>
    <row r="280" spans="12:19" ht="12.75" hidden="1">
      <c r="L280" s="42"/>
      <c r="M280" s="42"/>
      <c r="N280" s="42"/>
      <c r="O280" s="42"/>
      <c r="P280" s="42"/>
      <c r="Q280" s="42"/>
      <c r="R280" s="42"/>
      <c r="S280" s="42"/>
    </row>
    <row r="281" spans="12:19" ht="12.75" hidden="1">
      <c r="L281" s="42"/>
      <c r="M281" s="42"/>
      <c r="N281" s="42"/>
      <c r="O281" s="42"/>
      <c r="P281" s="42"/>
      <c r="Q281" s="42"/>
      <c r="R281" s="42"/>
      <c r="S281" s="42"/>
    </row>
    <row r="282" spans="12:19" ht="12.75" hidden="1">
      <c r="L282" s="42"/>
      <c r="M282" s="42"/>
      <c r="N282" s="42"/>
      <c r="O282" s="42"/>
      <c r="P282" s="42"/>
      <c r="Q282" s="42"/>
      <c r="R282" s="42"/>
      <c r="S282" s="42"/>
    </row>
    <row r="283" spans="12:19" ht="12.75">
      <c r="L283" s="42"/>
      <c r="M283" s="42"/>
      <c r="N283" s="42"/>
      <c r="O283" s="42"/>
      <c r="P283" s="42"/>
      <c r="Q283" s="42"/>
      <c r="R283" s="42"/>
      <c r="S283" s="42"/>
    </row>
  </sheetData>
  <sheetProtection/>
  <mergeCells count="6">
    <mergeCell ref="A1:A4"/>
    <mergeCell ref="C1:C4"/>
    <mergeCell ref="D1:D4"/>
    <mergeCell ref="A9:J9"/>
    <mergeCell ref="A10:J10"/>
    <mergeCell ref="A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3" width="13.00390625" style="0" customWidth="1"/>
    <col min="5" max="8" width="6.375" style="83" hidden="1" customWidth="1"/>
    <col min="9" max="9" width="11.625" style="83" hidden="1" customWidth="1"/>
    <col min="10" max="10" width="10.75390625" style="0" customWidth="1"/>
    <col min="12" max="12" width="3.125" style="0" customWidth="1"/>
    <col min="13" max="13" width="35.125" style="0" customWidth="1"/>
    <col min="14" max="14" width="7.375" style="0" customWidth="1"/>
    <col min="15" max="16" width="12.875" style="0" customWidth="1"/>
  </cols>
  <sheetData>
    <row r="1" spans="1:11" ht="12.75" customHeight="1">
      <c r="A1" s="328" t="s">
        <v>1</v>
      </c>
      <c r="B1" s="294" t="s">
        <v>432</v>
      </c>
      <c r="C1" s="319" t="s">
        <v>3</v>
      </c>
      <c r="D1" s="328" t="s">
        <v>4</v>
      </c>
      <c r="E1" s="228"/>
      <c r="F1" s="228"/>
      <c r="G1" s="228"/>
      <c r="H1" s="228"/>
      <c r="I1" s="228"/>
      <c r="J1" s="1" t="s">
        <v>5</v>
      </c>
      <c r="K1" s="1"/>
    </row>
    <row r="2" spans="1:11" ht="15">
      <c r="A2" s="329"/>
      <c r="B2" s="246" t="s">
        <v>420</v>
      </c>
      <c r="C2" s="320"/>
      <c r="D2" s="329"/>
      <c r="E2" s="229"/>
      <c r="F2" s="229"/>
      <c r="G2" s="229"/>
      <c r="H2" s="229"/>
      <c r="I2" s="229"/>
      <c r="J2" s="2" t="s">
        <v>6</v>
      </c>
      <c r="K2" s="2" t="s">
        <v>0</v>
      </c>
    </row>
    <row r="3" spans="1:11" ht="12.75">
      <c r="A3" s="329"/>
      <c r="B3" s="297" t="s">
        <v>448</v>
      </c>
      <c r="C3" s="320"/>
      <c r="D3" s="329"/>
      <c r="E3" s="229" t="s">
        <v>306</v>
      </c>
      <c r="F3" s="229" t="s">
        <v>307</v>
      </c>
      <c r="G3" s="229" t="s">
        <v>308</v>
      </c>
      <c r="H3" s="229" t="s">
        <v>309</v>
      </c>
      <c r="I3" s="229"/>
      <c r="J3" s="2" t="s">
        <v>7</v>
      </c>
      <c r="K3" s="2" t="s">
        <v>7</v>
      </c>
    </row>
    <row r="4" spans="1:11" ht="0.75" customHeight="1" thickBot="1">
      <c r="A4" s="330"/>
      <c r="B4" s="3"/>
      <c r="C4" s="321"/>
      <c r="D4" s="330"/>
      <c r="E4" s="230"/>
      <c r="F4" s="230"/>
      <c r="G4" s="230"/>
      <c r="H4" s="230"/>
      <c r="I4" s="230"/>
      <c r="J4" s="4" t="s">
        <v>8</v>
      </c>
      <c r="K4" s="5"/>
    </row>
    <row r="5" spans="1:11" ht="17.25" customHeight="1" thickBot="1">
      <c r="A5" s="296" t="s">
        <v>419</v>
      </c>
      <c r="B5" s="193" t="s">
        <v>449</v>
      </c>
      <c r="C5" s="195"/>
      <c r="D5" s="163"/>
      <c r="E5" s="163"/>
      <c r="F5" s="163"/>
      <c r="G5" s="163"/>
      <c r="H5" s="163"/>
      <c r="I5" s="163"/>
      <c r="J5" s="4"/>
      <c r="K5" s="5"/>
    </row>
    <row r="6" spans="1:11" ht="0.75" customHeight="1" thickBot="1">
      <c r="A6" s="230"/>
      <c r="B6" s="3"/>
      <c r="C6" s="163"/>
      <c r="D6" s="163"/>
      <c r="E6" s="163"/>
      <c r="F6" s="163"/>
      <c r="G6" s="163"/>
      <c r="H6" s="163"/>
      <c r="I6" s="163"/>
      <c r="J6" s="4"/>
      <c r="K6" s="5"/>
    </row>
    <row r="7" spans="1:11" ht="26.25" thickBot="1">
      <c r="A7" s="241">
        <v>1</v>
      </c>
      <c r="B7" s="268" t="s">
        <v>431</v>
      </c>
      <c r="C7" s="243">
        <f>SUM(E7:I7)</f>
        <v>1</v>
      </c>
      <c r="D7" s="266" t="s">
        <v>409</v>
      </c>
      <c r="E7" s="251"/>
      <c r="F7" s="251"/>
      <c r="G7" s="251"/>
      <c r="H7" s="251"/>
      <c r="I7" s="251">
        <v>1</v>
      </c>
      <c r="J7" s="267">
        <v>3595.5</v>
      </c>
      <c r="K7" s="245">
        <f>C7*J7</f>
        <v>3595.5</v>
      </c>
    </row>
    <row r="8" spans="1:11" ht="15" customHeight="1" thickBot="1">
      <c r="A8" s="334" t="s">
        <v>0</v>
      </c>
      <c r="B8" s="335"/>
      <c r="C8" s="335"/>
      <c r="D8" s="335"/>
      <c r="E8" s="335"/>
      <c r="F8" s="335"/>
      <c r="G8" s="335"/>
      <c r="H8" s="335"/>
      <c r="I8" s="335"/>
      <c r="J8" s="336"/>
      <c r="K8" s="248">
        <f>SUM(K7:K7)</f>
        <v>3595.5</v>
      </c>
    </row>
    <row r="9" spans="1:11" ht="12.75" customHeight="1" thickBot="1">
      <c r="A9" s="334" t="s">
        <v>20</v>
      </c>
      <c r="B9" s="335"/>
      <c r="C9" s="335"/>
      <c r="D9" s="335"/>
      <c r="E9" s="335"/>
      <c r="F9" s="335"/>
      <c r="G9" s="335"/>
      <c r="H9" s="335"/>
      <c r="I9" s="335"/>
      <c r="J9" s="336"/>
      <c r="K9" s="248">
        <f>K8*23%</f>
        <v>826.965</v>
      </c>
    </row>
    <row r="10" spans="1:19" ht="15" customHeight="1" thickBot="1">
      <c r="A10" s="334" t="s">
        <v>21</v>
      </c>
      <c r="B10" s="335"/>
      <c r="C10" s="335"/>
      <c r="D10" s="335"/>
      <c r="E10" s="335"/>
      <c r="F10" s="335"/>
      <c r="G10" s="335"/>
      <c r="H10" s="335"/>
      <c r="I10" s="335"/>
      <c r="J10" s="336"/>
      <c r="K10" s="249">
        <f>SUM(K8:K9)</f>
        <v>4422.465</v>
      </c>
      <c r="L10" s="41"/>
      <c r="M10" s="41"/>
      <c r="N10" s="41"/>
      <c r="O10" s="41"/>
      <c r="P10" s="41"/>
      <c r="Q10" s="42"/>
      <c r="R10" s="42"/>
      <c r="S10" s="42"/>
    </row>
    <row r="11" spans="12:19" ht="15" hidden="1">
      <c r="L11" s="43"/>
      <c r="M11" s="44"/>
      <c r="N11" s="44"/>
      <c r="O11" s="45"/>
      <c r="P11" s="45"/>
      <c r="Q11" s="42"/>
      <c r="R11" s="42"/>
      <c r="S11" s="42"/>
    </row>
    <row r="12" spans="1:19" ht="15" customHeight="1" hidden="1">
      <c r="A12" s="10" t="s">
        <v>29</v>
      </c>
      <c r="B12" s="28" t="s">
        <v>30</v>
      </c>
      <c r="C12" s="29"/>
      <c r="D12" s="29"/>
      <c r="E12" s="84"/>
      <c r="F12" s="84"/>
      <c r="G12" s="84"/>
      <c r="H12" s="84"/>
      <c r="I12" s="84"/>
      <c r="J12" s="29"/>
      <c r="K12" s="29"/>
      <c r="L12" s="43"/>
      <c r="M12" s="44"/>
      <c r="N12" s="44"/>
      <c r="O12" s="45"/>
      <c r="P12" s="45"/>
      <c r="Q12" s="42"/>
      <c r="R12" s="42"/>
      <c r="S12" s="42"/>
    </row>
    <row r="13" spans="1:19" ht="15" hidden="1">
      <c r="A13" s="11">
        <v>1</v>
      </c>
      <c r="B13" s="26" t="s">
        <v>31</v>
      </c>
      <c r="C13" s="27"/>
      <c r="D13" s="27"/>
      <c r="E13" s="85"/>
      <c r="F13" s="85"/>
      <c r="G13" s="85"/>
      <c r="H13" s="85"/>
      <c r="I13" s="85"/>
      <c r="J13" s="27"/>
      <c r="K13" s="27"/>
      <c r="L13" s="43"/>
      <c r="M13" s="44"/>
      <c r="N13" s="44"/>
      <c r="O13" s="45"/>
      <c r="P13" s="45"/>
      <c r="Q13" s="42"/>
      <c r="R13" s="42"/>
      <c r="S13" s="42"/>
    </row>
    <row r="14" spans="1:19" ht="15" customHeight="1" hidden="1">
      <c r="A14" s="11">
        <v>2</v>
      </c>
      <c r="B14" s="26" t="s">
        <v>32</v>
      </c>
      <c r="C14" s="27"/>
      <c r="D14" s="27"/>
      <c r="E14" s="85"/>
      <c r="F14" s="85"/>
      <c r="G14" s="85"/>
      <c r="H14" s="85"/>
      <c r="I14" s="85"/>
      <c r="J14" s="27"/>
      <c r="K14" s="27"/>
      <c r="L14" s="43"/>
      <c r="M14" s="44"/>
      <c r="N14" s="44"/>
      <c r="O14" s="45"/>
      <c r="P14" s="45"/>
      <c r="Q14" s="42"/>
      <c r="R14" s="42"/>
      <c r="S14" s="42"/>
    </row>
    <row r="15" spans="1:19" ht="15" customHeight="1" hidden="1">
      <c r="A15" s="11">
        <v>3</v>
      </c>
      <c r="B15" s="26" t="s">
        <v>33</v>
      </c>
      <c r="C15" s="27"/>
      <c r="D15" s="27"/>
      <c r="E15" s="85"/>
      <c r="F15" s="85"/>
      <c r="G15" s="85"/>
      <c r="H15" s="85"/>
      <c r="I15" s="85"/>
      <c r="J15" s="27"/>
      <c r="K15" s="27"/>
      <c r="L15" s="43"/>
      <c r="M15" s="44"/>
      <c r="N15" s="44"/>
      <c r="O15" s="45"/>
      <c r="P15" s="45"/>
      <c r="Q15" s="42"/>
      <c r="R15" s="42"/>
      <c r="S15" s="42"/>
    </row>
    <row r="16" spans="1:19" ht="15" customHeight="1" hidden="1">
      <c r="A16" s="11">
        <v>4</v>
      </c>
      <c r="B16" s="26" t="s">
        <v>34</v>
      </c>
      <c r="C16" s="27"/>
      <c r="D16" s="27"/>
      <c r="E16" s="85"/>
      <c r="F16" s="85"/>
      <c r="G16" s="85"/>
      <c r="H16" s="85"/>
      <c r="I16" s="85"/>
      <c r="J16" s="27"/>
      <c r="K16" s="27"/>
      <c r="L16" s="43"/>
      <c r="M16" s="44"/>
      <c r="N16" s="44"/>
      <c r="O16" s="45"/>
      <c r="P16" s="45"/>
      <c r="Q16" s="42"/>
      <c r="R16" s="42"/>
      <c r="S16" s="42"/>
    </row>
    <row r="17" spans="1:19" ht="15" customHeight="1" hidden="1">
      <c r="A17" s="11">
        <v>5</v>
      </c>
      <c r="B17" s="26" t="s">
        <v>35</v>
      </c>
      <c r="C17" s="27"/>
      <c r="D17" s="27"/>
      <c r="E17" s="85"/>
      <c r="F17" s="85"/>
      <c r="G17" s="85"/>
      <c r="H17" s="85"/>
      <c r="I17" s="85"/>
      <c r="J17" s="27"/>
      <c r="K17" s="27"/>
      <c r="L17" s="43"/>
      <c r="M17" s="44"/>
      <c r="N17" s="44"/>
      <c r="O17" s="45"/>
      <c r="P17" s="45"/>
      <c r="Q17" s="42"/>
      <c r="R17" s="42"/>
      <c r="S17" s="42"/>
    </row>
    <row r="18" spans="1:19" ht="15" customHeight="1" hidden="1">
      <c r="A18" s="11">
        <v>6</v>
      </c>
      <c r="B18" s="26" t="s">
        <v>36</v>
      </c>
      <c r="C18" s="27"/>
      <c r="D18" s="27"/>
      <c r="E18" s="85"/>
      <c r="F18" s="85"/>
      <c r="G18" s="85"/>
      <c r="H18" s="85"/>
      <c r="I18" s="85"/>
      <c r="J18" s="27"/>
      <c r="K18" s="27"/>
      <c r="L18" s="43"/>
      <c r="M18" s="44"/>
      <c r="N18" s="44"/>
      <c r="O18" s="45"/>
      <c r="P18" s="45"/>
      <c r="Q18" s="42"/>
      <c r="R18" s="42"/>
      <c r="S18" s="42"/>
    </row>
    <row r="19" spans="1:19" ht="15.75" customHeight="1" hidden="1">
      <c r="A19" s="11">
        <v>7</v>
      </c>
      <c r="B19" s="26" t="s">
        <v>37</v>
      </c>
      <c r="C19" s="27"/>
      <c r="D19" s="27"/>
      <c r="E19" s="85"/>
      <c r="F19" s="85"/>
      <c r="G19" s="85"/>
      <c r="H19" s="85"/>
      <c r="I19" s="85"/>
      <c r="J19" s="27"/>
      <c r="K19" s="27"/>
      <c r="L19" s="43"/>
      <c r="M19" s="44"/>
      <c r="N19" s="44"/>
      <c r="O19" s="45"/>
      <c r="P19" s="45"/>
      <c r="Q19" s="42"/>
      <c r="R19" s="42"/>
      <c r="S19" s="42"/>
    </row>
    <row r="20" spans="1:19" ht="15" hidden="1">
      <c r="A20" s="11">
        <v>8</v>
      </c>
      <c r="B20" s="26" t="s">
        <v>38</v>
      </c>
      <c r="C20" s="27"/>
      <c r="D20" s="27"/>
      <c r="E20" s="85"/>
      <c r="F20" s="85"/>
      <c r="G20" s="85"/>
      <c r="H20" s="85"/>
      <c r="I20" s="85"/>
      <c r="J20" s="27"/>
      <c r="K20" s="27"/>
      <c r="L20" s="43"/>
      <c r="M20" s="44"/>
      <c r="N20" s="44"/>
      <c r="O20" s="45"/>
      <c r="P20" s="45"/>
      <c r="Q20" s="42"/>
      <c r="R20" s="42"/>
      <c r="S20" s="42"/>
    </row>
    <row r="21" spans="1:19" ht="15" hidden="1">
      <c r="A21" s="11">
        <v>9</v>
      </c>
      <c r="B21" s="26" t="s">
        <v>39</v>
      </c>
      <c r="C21" s="27"/>
      <c r="D21" s="27"/>
      <c r="E21" s="85"/>
      <c r="F21" s="85"/>
      <c r="G21" s="85"/>
      <c r="H21" s="85"/>
      <c r="I21" s="85"/>
      <c r="J21" s="27"/>
      <c r="K21" s="27"/>
      <c r="L21" s="43"/>
      <c r="M21" s="44"/>
      <c r="N21" s="44"/>
      <c r="O21" s="45"/>
      <c r="P21" s="45"/>
      <c r="Q21" s="42"/>
      <c r="R21" s="42"/>
      <c r="S21" s="42"/>
    </row>
    <row r="22" spans="1:19" ht="18" customHeight="1" hidden="1">
      <c r="A22" s="11">
        <v>10</v>
      </c>
      <c r="B22" s="26" t="s">
        <v>40</v>
      </c>
      <c r="C22" s="27"/>
      <c r="D22" s="27"/>
      <c r="E22" s="85"/>
      <c r="F22" s="85"/>
      <c r="G22" s="85"/>
      <c r="H22" s="85"/>
      <c r="I22" s="85"/>
      <c r="J22" s="27"/>
      <c r="K22" s="27"/>
      <c r="L22" s="43"/>
      <c r="M22" s="44"/>
      <c r="N22" s="44"/>
      <c r="O22" s="45"/>
      <c r="P22" s="45"/>
      <c r="Q22" s="42"/>
      <c r="R22" s="42"/>
      <c r="S22" s="42"/>
    </row>
    <row r="23" spans="1:19" ht="15" hidden="1">
      <c r="A23" s="11">
        <v>11</v>
      </c>
      <c r="B23" s="26" t="s">
        <v>41</v>
      </c>
      <c r="C23" s="27"/>
      <c r="D23" s="27"/>
      <c r="E23" s="85"/>
      <c r="F23" s="85"/>
      <c r="G23" s="85"/>
      <c r="H23" s="85"/>
      <c r="I23" s="85"/>
      <c r="J23" s="27"/>
      <c r="K23" s="27"/>
      <c r="L23" s="43"/>
      <c r="M23" s="44"/>
      <c r="N23" s="44"/>
      <c r="O23" s="45"/>
      <c r="P23" s="45"/>
      <c r="Q23" s="42"/>
      <c r="R23" s="42"/>
      <c r="S23" s="42"/>
    </row>
    <row r="24" spans="1:19" ht="15" hidden="1">
      <c r="A24" s="11">
        <v>12</v>
      </c>
      <c r="B24" s="26" t="s">
        <v>42</v>
      </c>
      <c r="C24" s="27"/>
      <c r="D24" s="27"/>
      <c r="E24" s="85"/>
      <c r="F24" s="85"/>
      <c r="G24" s="85"/>
      <c r="H24" s="85"/>
      <c r="I24" s="85"/>
      <c r="J24" s="27"/>
      <c r="K24" s="27"/>
      <c r="L24" s="43"/>
      <c r="M24" s="44"/>
      <c r="N24" s="44"/>
      <c r="O24" s="45"/>
      <c r="P24" s="45"/>
      <c r="Q24" s="42"/>
      <c r="R24" s="42"/>
      <c r="S24" s="42"/>
    </row>
    <row r="25" spans="1:19" ht="15" hidden="1">
      <c r="A25" s="11">
        <v>13</v>
      </c>
      <c r="B25" s="26" t="s">
        <v>43</v>
      </c>
      <c r="C25" s="27"/>
      <c r="D25" s="27"/>
      <c r="E25" s="85"/>
      <c r="F25" s="85"/>
      <c r="G25" s="85"/>
      <c r="H25" s="85"/>
      <c r="I25" s="85"/>
      <c r="J25" s="27"/>
      <c r="K25" s="27"/>
      <c r="L25" s="43"/>
      <c r="M25" s="44"/>
      <c r="N25" s="44"/>
      <c r="O25" s="45"/>
      <c r="P25" s="45"/>
      <c r="Q25" s="42"/>
      <c r="R25" s="42"/>
      <c r="S25" s="42"/>
    </row>
    <row r="26" spans="1:19" ht="15" hidden="1">
      <c r="A26" s="11">
        <v>14</v>
      </c>
      <c r="B26" s="26" t="s">
        <v>44</v>
      </c>
      <c r="C26" s="27"/>
      <c r="D26" s="27"/>
      <c r="E26" s="85"/>
      <c r="F26" s="85"/>
      <c r="G26" s="85"/>
      <c r="H26" s="85"/>
      <c r="I26" s="85"/>
      <c r="J26" s="27"/>
      <c r="K26" s="27"/>
      <c r="L26" s="43"/>
      <c r="M26" s="44"/>
      <c r="N26" s="44"/>
      <c r="O26" s="45"/>
      <c r="P26" s="45"/>
      <c r="Q26" s="42"/>
      <c r="R26" s="42"/>
      <c r="S26" s="42"/>
    </row>
    <row r="27" spans="1:19" ht="15" customHeight="1" hidden="1">
      <c r="A27" s="11">
        <v>15</v>
      </c>
      <c r="B27" s="26" t="s">
        <v>45</v>
      </c>
      <c r="C27" s="27"/>
      <c r="D27" s="27"/>
      <c r="E27" s="85"/>
      <c r="F27" s="85"/>
      <c r="G27" s="85"/>
      <c r="H27" s="85"/>
      <c r="I27" s="85"/>
      <c r="J27" s="27"/>
      <c r="K27" s="27"/>
      <c r="L27" s="43"/>
      <c r="M27" s="44"/>
      <c r="N27" s="44"/>
      <c r="O27" s="45"/>
      <c r="P27" s="45"/>
      <c r="Q27" s="42"/>
      <c r="R27" s="42"/>
      <c r="S27" s="42"/>
    </row>
    <row r="28" spans="1:19" ht="15" hidden="1">
      <c r="A28" s="11">
        <v>16</v>
      </c>
      <c r="B28" s="26" t="s">
        <v>46</v>
      </c>
      <c r="C28" s="27"/>
      <c r="D28" s="27"/>
      <c r="E28" s="85"/>
      <c r="F28" s="85"/>
      <c r="G28" s="85"/>
      <c r="H28" s="85"/>
      <c r="I28" s="85"/>
      <c r="J28" s="27"/>
      <c r="K28" s="27"/>
      <c r="L28" s="43"/>
      <c r="M28" s="44"/>
      <c r="N28" s="44"/>
      <c r="O28" s="45"/>
      <c r="P28" s="45"/>
      <c r="Q28" s="42"/>
      <c r="R28" s="42"/>
      <c r="S28" s="42"/>
    </row>
    <row r="29" spans="1:19" ht="15" customHeight="1" hidden="1">
      <c r="A29" s="11">
        <v>17</v>
      </c>
      <c r="B29" s="26" t="s">
        <v>47</v>
      </c>
      <c r="C29" s="27"/>
      <c r="D29" s="27"/>
      <c r="E29" s="85"/>
      <c r="F29" s="85"/>
      <c r="G29" s="85"/>
      <c r="H29" s="85"/>
      <c r="I29" s="85"/>
      <c r="J29" s="27"/>
      <c r="K29" s="27"/>
      <c r="L29" s="43"/>
      <c r="M29" s="44"/>
      <c r="N29" s="44"/>
      <c r="O29" s="45"/>
      <c r="P29" s="45"/>
      <c r="Q29" s="42"/>
      <c r="R29" s="42"/>
      <c r="S29" s="42"/>
    </row>
    <row r="30" spans="1:19" ht="15" customHeight="1" hidden="1">
      <c r="A30" s="11">
        <v>18</v>
      </c>
      <c r="B30" s="26" t="s">
        <v>48</v>
      </c>
      <c r="C30" s="27"/>
      <c r="D30" s="27"/>
      <c r="E30" s="85"/>
      <c r="F30" s="85"/>
      <c r="G30" s="85"/>
      <c r="H30" s="85"/>
      <c r="I30" s="85"/>
      <c r="J30" s="27"/>
      <c r="K30" s="27"/>
      <c r="L30" s="43"/>
      <c r="M30" s="44"/>
      <c r="N30" s="44"/>
      <c r="O30" s="45"/>
      <c r="P30" s="45"/>
      <c r="Q30" s="42"/>
      <c r="R30" s="42"/>
      <c r="S30" s="42"/>
    </row>
    <row r="31" spans="1:19" ht="15" customHeight="1" hidden="1">
      <c r="A31" s="11">
        <v>19</v>
      </c>
      <c r="B31" s="26" t="s">
        <v>49</v>
      </c>
      <c r="C31" s="27"/>
      <c r="D31" s="27"/>
      <c r="E31" s="85"/>
      <c r="F31" s="85"/>
      <c r="G31" s="85"/>
      <c r="H31" s="85"/>
      <c r="I31" s="85"/>
      <c r="J31" s="27"/>
      <c r="K31" s="27"/>
      <c r="L31" s="43"/>
      <c r="M31" s="44"/>
      <c r="N31" s="44"/>
      <c r="O31" s="45"/>
      <c r="P31" s="45"/>
      <c r="Q31" s="42"/>
      <c r="R31" s="42"/>
      <c r="S31" s="42"/>
    </row>
    <row r="32" spans="1:19" ht="15" customHeight="1" hidden="1">
      <c r="A32" s="11">
        <v>20</v>
      </c>
      <c r="B32" s="26" t="s">
        <v>50</v>
      </c>
      <c r="C32" s="27"/>
      <c r="D32" s="27"/>
      <c r="E32" s="85"/>
      <c r="F32" s="85"/>
      <c r="G32" s="85"/>
      <c r="H32" s="85"/>
      <c r="I32" s="85"/>
      <c r="J32" s="27"/>
      <c r="K32" s="27"/>
      <c r="L32" s="43"/>
      <c r="M32" s="44"/>
      <c r="N32" s="44"/>
      <c r="O32" s="45"/>
      <c r="P32" s="45"/>
      <c r="Q32" s="42"/>
      <c r="R32" s="42"/>
      <c r="S32" s="42"/>
    </row>
    <row r="33" spans="1:19" ht="15" hidden="1">
      <c r="A33" s="11">
        <v>21</v>
      </c>
      <c r="B33" s="26" t="s">
        <v>51</v>
      </c>
      <c r="C33" s="27"/>
      <c r="D33" s="27"/>
      <c r="E33" s="85"/>
      <c r="F33" s="85"/>
      <c r="G33" s="85"/>
      <c r="H33" s="85"/>
      <c r="I33" s="85"/>
      <c r="J33" s="27"/>
      <c r="K33" s="27"/>
      <c r="L33" s="43"/>
      <c r="M33" s="44"/>
      <c r="N33" s="44"/>
      <c r="O33" s="45"/>
      <c r="P33" s="45"/>
      <c r="Q33" s="42"/>
      <c r="R33" s="42"/>
      <c r="S33" s="42"/>
    </row>
    <row r="34" spans="1:19" ht="15" hidden="1">
      <c r="A34" s="11">
        <v>22</v>
      </c>
      <c r="B34" s="26" t="s">
        <v>52</v>
      </c>
      <c r="C34" s="27"/>
      <c r="D34" s="27"/>
      <c r="E34" s="85"/>
      <c r="F34" s="85"/>
      <c r="G34" s="85"/>
      <c r="H34" s="85"/>
      <c r="I34" s="85"/>
      <c r="J34" s="27"/>
      <c r="K34" s="27"/>
      <c r="L34" s="43"/>
      <c r="M34" s="44"/>
      <c r="N34" s="44"/>
      <c r="O34" s="45"/>
      <c r="P34" s="45"/>
      <c r="Q34" s="42"/>
      <c r="R34" s="42"/>
      <c r="S34" s="42"/>
    </row>
    <row r="35" spans="1:19" ht="30" hidden="1">
      <c r="A35" s="11">
        <v>23</v>
      </c>
      <c r="B35" s="26" t="s">
        <v>53</v>
      </c>
      <c r="C35" s="27"/>
      <c r="D35" s="27"/>
      <c r="E35" s="85"/>
      <c r="F35" s="85"/>
      <c r="G35" s="85"/>
      <c r="H35" s="85"/>
      <c r="I35" s="85"/>
      <c r="J35" s="27"/>
      <c r="K35" s="27"/>
      <c r="L35" s="43"/>
      <c r="M35" s="44"/>
      <c r="N35" s="44"/>
      <c r="O35" s="45"/>
      <c r="P35" s="45"/>
      <c r="Q35" s="42"/>
      <c r="R35" s="42"/>
      <c r="S35" s="42"/>
    </row>
    <row r="36" spans="1:19" ht="30" hidden="1">
      <c r="A36" s="11">
        <v>24</v>
      </c>
      <c r="B36" s="26" t="s">
        <v>54</v>
      </c>
      <c r="C36" s="27"/>
      <c r="D36" s="27"/>
      <c r="E36" s="85"/>
      <c r="F36" s="85"/>
      <c r="G36" s="85"/>
      <c r="H36" s="85"/>
      <c r="I36" s="85"/>
      <c r="J36" s="27"/>
      <c r="K36" s="27"/>
      <c r="L36" s="43"/>
      <c r="M36" s="44"/>
      <c r="N36" s="44"/>
      <c r="O36" s="45"/>
      <c r="P36" s="45"/>
      <c r="Q36" s="42"/>
      <c r="R36" s="42"/>
      <c r="S36" s="42"/>
    </row>
    <row r="37" spans="1:19" ht="15" hidden="1">
      <c r="A37" s="11">
        <v>25</v>
      </c>
      <c r="B37" s="26" t="s">
        <v>55</v>
      </c>
      <c r="C37" s="27"/>
      <c r="D37" s="27"/>
      <c r="E37" s="85"/>
      <c r="F37" s="85"/>
      <c r="G37" s="85"/>
      <c r="H37" s="85"/>
      <c r="I37" s="85"/>
      <c r="J37" s="27"/>
      <c r="K37" s="27"/>
      <c r="L37" s="43"/>
      <c r="M37" s="44"/>
      <c r="N37" s="44"/>
      <c r="O37" s="45"/>
      <c r="P37" s="45"/>
      <c r="Q37" s="42"/>
      <c r="R37" s="42"/>
      <c r="S37" s="42"/>
    </row>
    <row r="38" spans="1:19" ht="15" hidden="1">
      <c r="A38" s="11">
        <v>26</v>
      </c>
      <c r="B38" s="26" t="s">
        <v>56</v>
      </c>
      <c r="C38" s="27"/>
      <c r="D38" s="27"/>
      <c r="E38" s="85"/>
      <c r="F38" s="85"/>
      <c r="G38" s="85"/>
      <c r="H38" s="85"/>
      <c r="I38" s="85"/>
      <c r="J38" s="27"/>
      <c r="K38" s="27"/>
      <c r="L38" s="43"/>
      <c r="M38" s="44"/>
      <c r="N38" s="44"/>
      <c r="O38" s="45"/>
      <c r="P38" s="45"/>
      <c r="Q38" s="42"/>
      <c r="R38" s="42"/>
      <c r="S38" s="42"/>
    </row>
    <row r="39" spans="1:19" ht="15" customHeight="1" hidden="1">
      <c r="A39" s="11">
        <v>27</v>
      </c>
      <c r="B39" s="26" t="s">
        <v>57</v>
      </c>
      <c r="C39" s="27"/>
      <c r="D39" s="27"/>
      <c r="E39" s="85"/>
      <c r="F39" s="85"/>
      <c r="G39" s="85"/>
      <c r="H39" s="85"/>
      <c r="I39" s="85"/>
      <c r="J39" s="27"/>
      <c r="K39" s="27"/>
      <c r="L39" s="43"/>
      <c r="M39" s="44"/>
      <c r="N39" s="44"/>
      <c r="O39" s="45"/>
      <c r="P39" s="45"/>
      <c r="Q39" s="42"/>
      <c r="R39" s="42"/>
      <c r="S39" s="42"/>
    </row>
    <row r="40" spans="1:19" ht="15" customHeight="1" hidden="1">
      <c r="A40" s="11">
        <v>28</v>
      </c>
      <c r="B40" s="26" t="s">
        <v>58</v>
      </c>
      <c r="C40" s="27"/>
      <c r="D40" s="27"/>
      <c r="E40" s="85"/>
      <c r="F40" s="85"/>
      <c r="G40" s="85"/>
      <c r="H40" s="85"/>
      <c r="I40" s="85"/>
      <c r="J40" s="27"/>
      <c r="K40" s="27"/>
      <c r="L40" s="43"/>
      <c r="M40" s="44"/>
      <c r="N40" s="44"/>
      <c r="O40" s="45"/>
      <c r="P40" s="45"/>
      <c r="Q40" s="42"/>
      <c r="R40" s="42"/>
      <c r="S40" s="42"/>
    </row>
    <row r="41" spans="1:19" ht="15" customHeight="1" hidden="1">
      <c r="A41" s="11">
        <v>29</v>
      </c>
      <c r="B41" s="26" t="s">
        <v>59</v>
      </c>
      <c r="C41" s="27"/>
      <c r="D41" s="27"/>
      <c r="E41" s="85"/>
      <c r="F41" s="85"/>
      <c r="G41" s="85"/>
      <c r="H41" s="85"/>
      <c r="I41" s="85"/>
      <c r="J41" s="27"/>
      <c r="K41" s="27"/>
      <c r="L41" s="43"/>
      <c r="M41" s="44"/>
      <c r="N41" s="44"/>
      <c r="O41" s="45"/>
      <c r="P41" s="45"/>
      <c r="Q41" s="42"/>
      <c r="R41" s="42"/>
      <c r="S41" s="42"/>
    </row>
    <row r="42" spans="1:19" ht="15" hidden="1">
      <c r="A42" s="11">
        <v>30</v>
      </c>
      <c r="B42" s="26" t="s">
        <v>60</v>
      </c>
      <c r="C42" s="27"/>
      <c r="D42" s="27"/>
      <c r="E42" s="85"/>
      <c r="F42" s="85"/>
      <c r="G42" s="85"/>
      <c r="H42" s="85"/>
      <c r="I42" s="85"/>
      <c r="J42" s="27"/>
      <c r="K42" s="27"/>
      <c r="L42" s="43"/>
      <c r="M42" s="44"/>
      <c r="N42" s="44"/>
      <c r="O42" s="45"/>
      <c r="P42" s="45"/>
      <c r="Q42" s="42"/>
      <c r="R42" s="42"/>
      <c r="S42" s="42"/>
    </row>
    <row r="43" spans="1:19" ht="15" hidden="1">
      <c r="A43" s="11">
        <v>31</v>
      </c>
      <c r="B43" s="26" t="s">
        <v>61</v>
      </c>
      <c r="C43" s="27"/>
      <c r="D43" s="27"/>
      <c r="E43" s="85"/>
      <c r="F43" s="85"/>
      <c r="G43" s="85"/>
      <c r="H43" s="85"/>
      <c r="I43" s="85"/>
      <c r="J43" s="27"/>
      <c r="K43" s="27"/>
      <c r="L43" s="43"/>
      <c r="M43" s="44"/>
      <c r="N43" s="44"/>
      <c r="O43" s="45"/>
      <c r="P43" s="45"/>
      <c r="Q43" s="42"/>
      <c r="R43" s="42"/>
      <c r="S43" s="42"/>
    </row>
    <row r="44" spans="1:19" ht="15" customHeight="1" hidden="1">
      <c r="A44" s="11">
        <v>32</v>
      </c>
      <c r="B44" s="26" t="s">
        <v>62</v>
      </c>
      <c r="C44" s="27"/>
      <c r="D44" s="27"/>
      <c r="E44" s="85"/>
      <c r="F44" s="85"/>
      <c r="G44" s="85"/>
      <c r="H44" s="85"/>
      <c r="I44" s="85"/>
      <c r="J44" s="27"/>
      <c r="K44" s="27"/>
      <c r="L44" s="43"/>
      <c r="M44" s="44"/>
      <c r="N44" s="44"/>
      <c r="O44" s="45"/>
      <c r="P44" s="45"/>
      <c r="Q44" s="42"/>
      <c r="R44" s="42"/>
      <c r="S44" s="42"/>
    </row>
    <row r="45" spans="1:19" ht="15" customHeight="1" hidden="1">
      <c r="A45" s="11">
        <v>33</v>
      </c>
      <c r="B45" s="26" t="s">
        <v>63</v>
      </c>
      <c r="C45" s="27"/>
      <c r="D45" s="27"/>
      <c r="E45" s="85"/>
      <c r="F45" s="85"/>
      <c r="G45" s="85"/>
      <c r="H45" s="85"/>
      <c r="I45" s="85"/>
      <c r="J45" s="27"/>
      <c r="K45" s="27"/>
      <c r="L45" s="43"/>
      <c r="M45" s="44"/>
      <c r="N45" s="44"/>
      <c r="O45" s="45"/>
      <c r="P45" s="45"/>
      <c r="Q45" s="42"/>
      <c r="R45" s="42"/>
      <c r="S45" s="42"/>
    </row>
    <row r="46" spans="1:19" ht="15" customHeight="1" hidden="1">
      <c r="A46" s="11">
        <v>34</v>
      </c>
      <c r="B46" s="26" t="s">
        <v>64</v>
      </c>
      <c r="C46" s="27"/>
      <c r="D46" s="27"/>
      <c r="E46" s="85"/>
      <c r="F46" s="85"/>
      <c r="G46" s="85"/>
      <c r="H46" s="85"/>
      <c r="I46" s="85"/>
      <c r="J46" s="27"/>
      <c r="K46" s="27"/>
      <c r="L46" s="43"/>
      <c r="M46" s="44"/>
      <c r="N46" s="44"/>
      <c r="O46" s="45"/>
      <c r="P46" s="45"/>
      <c r="Q46" s="42"/>
      <c r="R46" s="42"/>
      <c r="S46" s="42"/>
    </row>
    <row r="47" spans="1:19" ht="15" customHeight="1" hidden="1">
      <c r="A47" s="11">
        <v>35</v>
      </c>
      <c r="B47" s="26" t="s">
        <v>65</v>
      </c>
      <c r="C47" s="27"/>
      <c r="D47" s="27"/>
      <c r="E47" s="85"/>
      <c r="F47" s="85"/>
      <c r="G47" s="85"/>
      <c r="H47" s="85"/>
      <c r="I47" s="85"/>
      <c r="J47" s="27"/>
      <c r="K47" s="27"/>
      <c r="L47" s="43"/>
      <c r="M47" s="44"/>
      <c r="N47" s="44"/>
      <c r="O47" s="45"/>
      <c r="P47" s="45"/>
      <c r="Q47" s="42"/>
      <c r="R47" s="42"/>
      <c r="S47" s="42"/>
    </row>
    <row r="48" spans="1:19" ht="15" hidden="1">
      <c r="A48" s="11">
        <v>36</v>
      </c>
      <c r="B48" s="26" t="s">
        <v>66</v>
      </c>
      <c r="C48" s="27"/>
      <c r="D48" s="27"/>
      <c r="E48" s="85"/>
      <c r="F48" s="85"/>
      <c r="G48" s="85"/>
      <c r="H48" s="85"/>
      <c r="I48" s="85"/>
      <c r="J48" s="27"/>
      <c r="K48" s="27"/>
      <c r="L48" s="43"/>
      <c r="M48" s="44"/>
      <c r="N48" s="44"/>
      <c r="O48" s="45"/>
      <c r="P48" s="45"/>
      <c r="Q48" s="42"/>
      <c r="R48" s="42"/>
      <c r="S48" s="42"/>
    </row>
    <row r="49" spans="1:19" ht="15" hidden="1">
      <c r="A49" s="11">
        <v>37</v>
      </c>
      <c r="B49" s="26" t="s">
        <v>67</v>
      </c>
      <c r="C49" s="27"/>
      <c r="D49" s="27"/>
      <c r="E49" s="85"/>
      <c r="F49" s="85"/>
      <c r="G49" s="85"/>
      <c r="H49" s="85"/>
      <c r="I49" s="85"/>
      <c r="J49" s="27"/>
      <c r="K49" s="27"/>
      <c r="L49" s="43"/>
      <c r="M49" s="44"/>
      <c r="N49" s="44"/>
      <c r="O49" s="45"/>
      <c r="P49" s="45"/>
      <c r="Q49" s="42"/>
      <c r="R49" s="42"/>
      <c r="S49" s="42"/>
    </row>
    <row r="50" spans="1:19" ht="15" hidden="1">
      <c r="A50" s="11">
        <v>38</v>
      </c>
      <c r="B50" s="26" t="s">
        <v>68</v>
      </c>
      <c r="C50" s="27"/>
      <c r="D50" s="27"/>
      <c r="E50" s="85"/>
      <c r="F50" s="85"/>
      <c r="G50" s="85"/>
      <c r="H50" s="85"/>
      <c r="I50" s="85"/>
      <c r="J50" s="27"/>
      <c r="K50" s="27"/>
      <c r="L50" s="43"/>
      <c r="M50" s="44"/>
      <c r="N50" s="44"/>
      <c r="O50" s="45"/>
      <c r="P50" s="45"/>
      <c r="Q50" s="42"/>
      <c r="R50" s="42"/>
      <c r="S50" s="42"/>
    </row>
    <row r="51" spans="1:19" ht="15" hidden="1">
      <c r="A51" s="11">
        <v>39</v>
      </c>
      <c r="B51" s="26" t="s">
        <v>69</v>
      </c>
      <c r="C51" s="27"/>
      <c r="D51" s="27"/>
      <c r="E51" s="85"/>
      <c r="F51" s="85"/>
      <c r="G51" s="85"/>
      <c r="H51" s="85"/>
      <c r="I51" s="85"/>
      <c r="J51" s="27"/>
      <c r="K51" s="27"/>
      <c r="L51" s="43"/>
      <c r="M51" s="44"/>
      <c r="N51" s="44"/>
      <c r="O51" s="45"/>
      <c r="P51" s="45"/>
      <c r="Q51" s="42"/>
      <c r="R51" s="42"/>
      <c r="S51" s="42"/>
    </row>
    <row r="52" spans="1:19" ht="15" customHeight="1" hidden="1">
      <c r="A52" s="11">
        <v>40</v>
      </c>
      <c r="B52" s="26" t="s">
        <v>70</v>
      </c>
      <c r="C52" s="27"/>
      <c r="D52" s="27"/>
      <c r="E52" s="85"/>
      <c r="F52" s="85"/>
      <c r="G52" s="85"/>
      <c r="H52" s="85"/>
      <c r="I52" s="85"/>
      <c r="J52" s="27"/>
      <c r="K52" s="27"/>
      <c r="L52" s="43"/>
      <c r="M52" s="44"/>
      <c r="N52" s="44"/>
      <c r="O52" s="45"/>
      <c r="P52" s="45"/>
      <c r="Q52" s="42"/>
      <c r="R52" s="42"/>
      <c r="S52" s="42"/>
    </row>
    <row r="53" spans="1:19" ht="15" customHeight="1" hidden="1">
      <c r="A53" s="11">
        <v>41</v>
      </c>
      <c r="B53" s="26" t="s">
        <v>71</v>
      </c>
      <c r="C53" s="27"/>
      <c r="D53" s="27"/>
      <c r="E53" s="85"/>
      <c r="F53" s="85"/>
      <c r="G53" s="85"/>
      <c r="H53" s="85"/>
      <c r="I53" s="85"/>
      <c r="J53" s="27"/>
      <c r="K53" s="27"/>
      <c r="L53" s="43"/>
      <c r="M53" s="44"/>
      <c r="N53" s="44"/>
      <c r="O53" s="45"/>
      <c r="P53" s="45"/>
      <c r="Q53" s="42"/>
      <c r="R53" s="42"/>
      <c r="S53" s="42"/>
    </row>
    <row r="54" spans="1:19" ht="15" hidden="1">
      <c r="A54" s="11">
        <v>42</v>
      </c>
      <c r="B54" s="26" t="s">
        <v>72</v>
      </c>
      <c r="C54" s="27"/>
      <c r="D54" s="27"/>
      <c r="E54" s="85"/>
      <c r="F54" s="85"/>
      <c r="G54" s="85"/>
      <c r="H54" s="85"/>
      <c r="I54" s="85"/>
      <c r="J54" s="27"/>
      <c r="K54" s="27"/>
      <c r="L54" s="43"/>
      <c r="M54" s="44"/>
      <c r="N54" s="44"/>
      <c r="O54" s="45"/>
      <c r="P54" s="45"/>
      <c r="Q54" s="42"/>
      <c r="R54" s="42"/>
      <c r="S54" s="42"/>
    </row>
    <row r="55" spans="1:19" ht="15" hidden="1">
      <c r="A55" s="11">
        <v>43</v>
      </c>
      <c r="B55" s="26" t="s">
        <v>73</v>
      </c>
      <c r="C55" s="27"/>
      <c r="D55" s="27"/>
      <c r="E55" s="85"/>
      <c r="F55" s="85"/>
      <c r="G55" s="85"/>
      <c r="H55" s="85"/>
      <c r="I55" s="85"/>
      <c r="J55" s="27"/>
      <c r="K55" s="27"/>
      <c r="L55" s="43"/>
      <c r="M55" s="44"/>
      <c r="N55" s="44"/>
      <c r="O55" s="45"/>
      <c r="P55" s="45"/>
      <c r="Q55" s="42"/>
      <c r="R55" s="42"/>
      <c r="S55" s="42"/>
    </row>
    <row r="56" spans="1:19" ht="19.5" customHeight="1" hidden="1">
      <c r="A56" s="11">
        <v>44</v>
      </c>
      <c r="B56" s="26" t="s">
        <v>74</v>
      </c>
      <c r="C56" s="27"/>
      <c r="D56" s="27"/>
      <c r="E56" s="85"/>
      <c r="F56" s="85"/>
      <c r="G56" s="85"/>
      <c r="H56" s="85"/>
      <c r="I56" s="85"/>
      <c r="J56" s="27"/>
      <c r="K56" s="27"/>
      <c r="L56" s="43"/>
      <c r="M56" s="44"/>
      <c r="N56" s="44"/>
      <c r="O56" s="45"/>
      <c r="P56" s="45"/>
      <c r="Q56" s="42"/>
      <c r="R56" s="42"/>
      <c r="S56" s="42"/>
    </row>
    <row r="57" spans="1:19" ht="15" customHeight="1" hidden="1">
      <c r="A57" s="11">
        <v>45</v>
      </c>
      <c r="B57" s="26" t="s">
        <v>75</v>
      </c>
      <c r="C57" s="27"/>
      <c r="D57" s="27"/>
      <c r="E57" s="85"/>
      <c r="F57" s="85"/>
      <c r="G57" s="85"/>
      <c r="H57" s="85"/>
      <c r="I57" s="85"/>
      <c r="J57" s="27"/>
      <c r="K57" s="27"/>
      <c r="L57" s="43"/>
      <c r="M57" s="44"/>
      <c r="N57" s="44"/>
      <c r="O57" s="45"/>
      <c r="P57" s="45"/>
      <c r="Q57" s="42"/>
      <c r="R57" s="42"/>
      <c r="S57" s="42"/>
    </row>
    <row r="58" spans="1:19" ht="15" customHeight="1" hidden="1">
      <c r="A58" s="11">
        <v>46</v>
      </c>
      <c r="B58" s="26" t="s">
        <v>76</v>
      </c>
      <c r="C58" s="27"/>
      <c r="D58" s="27"/>
      <c r="E58" s="85"/>
      <c r="F58" s="85"/>
      <c r="G58" s="85"/>
      <c r="H58" s="85"/>
      <c r="I58" s="85"/>
      <c r="J58" s="27"/>
      <c r="K58" s="27"/>
      <c r="L58" s="43"/>
      <c r="M58" s="44"/>
      <c r="N58" s="44"/>
      <c r="O58" s="45"/>
      <c r="P58" s="45"/>
      <c r="Q58" s="42"/>
      <c r="R58" s="42"/>
      <c r="S58" s="42"/>
    </row>
    <row r="59" spans="1:19" ht="15" hidden="1">
      <c r="A59" s="11">
        <v>47</v>
      </c>
      <c r="B59" s="26" t="s">
        <v>77</v>
      </c>
      <c r="C59" s="27"/>
      <c r="D59" s="27"/>
      <c r="E59" s="85"/>
      <c r="F59" s="85"/>
      <c r="G59" s="85"/>
      <c r="H59" s="85"/>
      <c r="I59" s="85"/>
      <c r="J59" s="27"/>
      <c r="K59" s="27"/>
      <c r="L59" s="43"/>
      <c r="M59" s="44"/>
      <c r="N59" s="44"/>
      <c r="O59" s="45"/>
      <c r="P59" s="45"/>
      <c r="Q59" s="42"/>
      <c r="R59" s="42"/>
      <c r="S59" s="42"/>
    </row>
    <row r="60" spans="1:19" ht="15" hidden="1">
      <c r="A60" s="11">
        <v>48</v>
      </c>
      <c r="B60" s="26" t="s">
        <v>78</v>
      </c>
      <c r="C60" s="27"/>
      <c r="D60" s="27"/>
      <c r="E60" s="85"/>
      <c r="F60" s="85"/>
      <c r="G60" s="85"/>
      <c r="H60" s="85"/>
      <c r="I60" s="85"/>
      <c r="J60" s="27"/>
      <c r="K60" s="27"/>
      <c r="L60" s="43"/>
      <c r="M60" s="44"/>
      <c r="N60" s="44"/>
      <c r="O60" s="45"/>
      <c r="P60" s="45"/>
      <c r="Q60" s="42"/>
      <c r="R60" s="42"/>
      <c r="S60" s="42"/>
    </row>
    <row r="61" spans="1:19" ht="15" hidden="1">
      <c r="A61" s="11">
        <v>49</v>
      </c>
      <c r="B61" s="26" t="s">
        <v>79</v>
      </c>
      <c r="C61" s="27"/>
      <c r="D61" s="27"/>
      <c r="E61" s="85"/>
      <c r="F61" s="85"/>
      <c r="G61" s="85"/>
      <c r="H61" s="85"/>
      <c r="I61" s="85"/>
      <c r="J61" s="27"/>
      <c r="K61" s="27"/>
      <c r="L61" s="43"/>
      <c r="M61" s="44"/>
      <c r="N61" s="44"/>
      <c r="O61" s="45"/>
      <c r="P61" s="45"/>
      <c r="Q61" s="42"/>
      <c r="R61" s="42"/>
      <c r="S61" s="42"/>
    </row>
    <row r="62" spans="1:19" ht="15" customHeight="1" hidden="1">
      <c r="A62" s="11">
        <v>50</v>
      </c>
      <c r="B62" s="26" t="s">
        <v>80</v>
      </c>
      <c r="C62" s="27"/>
      <c r="D62" s="27"/>
      <c r="E62" s="85"/>
      <c r="F62" s="85"/>
      <c r="G62" s="85"/>
      <c r="H62" s="85"/>
      <c r="I62" s="85"/>
      <c r="J62" s="27"/>
      <c r="K62" s="27"/>
      <c r="L62" s="43"/>
      <c r="M62" s="44"/>
      <c r="N62" s="44"/>
      <c r="O62" s="45"/>
      <c r="P62" s="45"/>
      <c r="Q62" s="42"/>
      <c r="R62" s="42"/>
      <c r="S62" s="42"/>
    </row>
    <row r="63" spans="1:19" ht="15" customHeight="1" hidden="1">
      <c r="A63" s="11">
        <v>51</v>
      </c>
      <c r="B63" s="26" t="s">
        <v>81</v>
      </c>
      <c r="C63" s="27"/>
      <c r="D63" s="27"/>
      <c r="E63" s="85"/>
      <c r="F63" s="85"/>
      <c r="G63" s="85"/>
      <c r="H63" s="85"/>
      <c r="I63" s="85"/>
      <c r="J63" s="27"/>
      <c r="K63" s="27"/>
      <c r="L63" s="43"/>
      <c r="M63" s="44"/>
      <c r="N63" s="44"/>
      <c r="O63" s="45"/>
      <c r="P63" s="45"/>
      <c r="Q63" s="42"/>
      <c r="R63" s="42"/>
      <c r="S63" s="42"/>
    </row>
    <row r="64" spans="1:19" ht="15" customHeight="1" hidden="1">
      <c r="A64" s="11">
        <v>52</v>
      </c>
      <c r="B64" s="26" t="s">
        <v>82</v>
      </c>
      <c r="C64" s="27"/>
      <c r="D64" s="27"/>
      <c r="E64" s="85"/>
      <c r="F64" s="85"/>
      <c r="G64" s="85"/>
      <c r="H64" s="85"/>
      <c r="I64" s="85"/>
      <c r="J64" s="27"/>
      <c r="K64" s="27"/>
      <c r="L64" s="43"/>
      <c r="M64" s="44"/>
      <c r="N64" s="44"/>
      <c r="O64" s="45"/>
      <c r="P64" s="45"/>
      <c r="Q64" s="42"/>
      <c r="R64" s="42"/>
      <c r="S64" s="42"/>
    </row>
    <row r="65" spans="1:19" ht="15" customHeight="1" hidden="1">
      <c r="A65" s="11">
        <v>53</v>
      </c>
      <c r="B65" s="26" t="s">
        <v>83</v>
      </c>
      <c r="C65" s="27"/>
      <c r="D65" s="27"/>
      <c r="E65" s="85"/>
      <c r="F65" s="85"/>
      <c r="G65" s="85"/>
      <c r="H65" s="85"/>
      <c r="I65" s="85"/>
      <c r="J65" s="27"/>
      <c r="K65" s="27"/>
      <c r="L65" s="43"/>
      <c r="M65" s="44"/>
      <c r="N65" s="44"/>
      <c r="O65" s="45"/>
      <c r="P65" s="45"/>
      <c r="Q65" s="42"/>
      <c r="R65" s="42"/>
      <c r="S65" s="42"/>
    </row>
    <row r="66" spans="1:19" ht="15" hidden="1">
      <c r="A66" s="11">
        <v>54</v>
      </c>
      <c r="B66" s="26" t="s">
        <v>84</v>
      </c>
      <c r="C66" s="27"/>
      <c r="D66" s="27"/>
      <c r="E66" s="85"/>
      <c r="F66" s="85"/>
      <c r="G66" s="85"/>
      <c r="H66" s="85"/>
      <c r="I66" s="85"/>
      <c r="J66" s="27"/>
      <c r="K66" s="27"/>
      <c r="L66" s="43"/>
      <c r="M66" s="44"/>
      <c r="N66" s="44"/>
      <c r="O66" s="45"/>
      <c r="P66" s="45"/>
      <c r="Q66" s="42"/>
      <c r="R66" s="42"/>
      <c r="S66" s="42"/>
    </row>
    <row r="67" spans="1:19" ht="15" hidden="1">
      <c r="A67" s="11">
        <v>55</v>
      </c>
      <c r="B67" s="26" t="s">
        <v>85</v>
      </c>
      <c r="C67" s="27"/>
      <c r="D67" s="27"/>
      <c r="E67" s="85"/>
      <c r="F67" s="85"/>
      <c r="G67" s="85"/>
      <c r="H67" s="85"/>
      <c r="I67" s="85"/>
      <c r="J67" s="27"/>
      <c r="K67" s="27"/>
      <c r="L67" s="43"/>
      <c r="M67" s="44"/>
      <c r="N67" s="44"/>
      <c r="O67" s="45"/>
      <c r="P67" s="45"/>
      <c r="Q67" s="42"/>
      <c r="R67" s="42"/>
      <c r="S67" s="42"/>
    </row>
    <row r="68" spans="1:19" ht="30" hidden="1">
      <c r="A68" s="11">
        <v>56</v>
      </c>
      <c r="B68" s="26" t="s">
        <v>86</v>
      </c>
      <c r="C68" s="27"/>
      <c r="D68" s="27"/>
      <c r="E68" s="85"/>
      <c r="F68" s="85"/>
      <c r="G68" s="85"/>
      <c r="H68" s="85"/>
      <c r="I68" s="85"/>
      <c r="J68" s="27"/>
      <c r="K68" s="27"/>
      <c r="L68" s="43"/>
      <c r="M68" s="44"/>
      <c r="N68" s="44"/>
      <c r="O68" s="45"/>
      <c r="P68" s="45"/>
      <c r="Q68" s="42"/>
      <c r="R68" s="42"/>
      <c r="S68" s="42"/>
    </row>
    <row r="69" spans="1:19" ht="15" hidden="1">
      <c r="A69" s="11">
        <v>57</v>
      </c>
      <c r="B69" s="26" t="s">
        <v>87</v>
      </c>
      <c r="C69" s="27"/>
      <c r="D69" s="27"/>
      <c r="E69" s="85"/>
      <c r="F69" s="85"/>
      <c r="G69" s="85"/>
      <c r="H69" s="85"/>
      <c r="I69" s="85"/>
      <c r="J69" s="27"/>
      <c r="K69" s="27"/>
      <c r="L69" s="43"/>
      <c r="M69" s="44"/>
      <c r="N69" s="44"/>
      <c r="O69" s="45"/>
      <c r="P69" s="45"/>
      <c r="Q69" s="42"/>
      <c r="R69" s="42"/>
      <c r="S69" s="42"/>
    </row>
    <row r="70" spans="1:19" ht="15" hidden="1">
      <c r="A70" s="11">
        <v>58</v>
      </c>
      <c r="B70" s="26" t="s">
        <v>88</v>
      </c>
      <c r="C70" s="27"/>
      <c r="D70" s="27"/>
      <c r="E70" s="85"/>
      <c r="F70" s="85"/>
      <c r="G70" s="85"/>
      <c r="H70" s="85"/>
      <c r="I70" s="85"/>
      <c r="J70" s="27"/>
      <c r="K70" s="27"/>
      <c r="L70" s="43"/>
      <c r="M70" s="44"/>
      <c r="N70" s="44"/>
      <c r="O70" s="45"/>
      <c r="P70" s="45"/>
      <c r="Q70" s="42"/>
      <c r="R70" s="42"/>
      <c r="S70" s="42"/>
    </row>
    <row r="71" spans="1:19" ht="30" hidden="1">
      <c r="A71" s="11">
        <v>59</v>
      </c>
      <c r="B71" s="26" t="s">
        <v>89</v>
      </c>
      <c r="C71" s="27"/>
      <c r="D71" s="27"/>
      <c r="E71" s="85"/>
      <c r="F71" s="85"/>
      <c r="G71" s="85"/>
      <c r="H71" s="85"/>
      <c r="I71" s="85"/>
      <c r="J71" s="27"/>
      <c r="K71" s="27"/>
      <c r="L71" s="43"/>
      <c r="M71" s="44"/>
      <c r="N71" s="44"/>
      <c r="O71" s="45"/>
      <c r="P71" s="45"/>
      <c r="Q71" s="42"/>
      <c r="R71" s="42"/>
      <c r="S71" s="42"/>
    </row>
    <row r="72" spans="1:19" ht="15" hidden="1">
      <c r="A72" s="11">
        <v>60</v>
      </c>
      <c r="B72" s="26" t="s">
        <v>90</v>
      </c>
      <c r="C72" s="27"/>
      <c r="D72" s="27"/>
      <c r="E72" s="85"/>
      <c r="F72" s="85"/>
      <c r="G72" s="85"/>
      <c r="H72" s="85"/>
      <c r="I72" s="85"/>
      <c r="J72" s="27"/>
      <c r="K72" s="27"/>
      <c r="L72" s="43"/>
      <c r="M72" s="44"/>
      <c r="N72" s="44"/>
      <c r="O72" s="45"/>
      <c r="P72" s="45"/>
      <c r="Q72" s="42"/>
      <c r="R72" s="42"/>
      <c r="S72" s="42"/>
    </row>
    <row r="73" spans="1:19" ht="15" hidden="1">
      <c r="A73" s="11">
        <v>61</v>
      </c>
      <c r="B73" s="26" t="s">
        <v>91</v>
      </c>
      <c r="C73" s="27"/>
      <c r="D73" s="27"/>
      <c r="E73" s="85"/>
      <c r="F73" s="85"/>
      <c r="G73" s="85"/>
      <c r="H73" s="85"/>
      <c r="I73" s="85"/>
      <c r="J73" s="27"/>
      <c r="K73" s="27"/>
      <c r="L73" s="43"/>
      <c r="M73" s="44"/>
      <c r="N73" s="44"/>
      <c r="O73" s="45"/>
      <c r="P73" s="45"/>
      <c r="Q73" s="42"/>
      <c r="R73" s="42"/>
      <c r="S73" s="42"/>
    </row>
    <row r="74" spans="1:19" ht="15" hidden="1">
      <c r="A74" s="11">
        <v>62</v>
      </c>
      <c r="B74" s="26" t="s">
        <v>92</v>
      </c>
      <c r="C74" s="27"/>
      <c r="D74" s="27"/>
      <c r="E74" s="85"/>
      <c r="F74" s="85"/>
      <c r="G74" s="85"/>
      <c r="H74" s="85"/>
      <c r="I74" s="85"/>
      <c r="J74" s="27"/>
      <c r="K74" s="27"/>
      <c r="L74" s="43"/>
      <c r="M74" s="44"/>
      <c r="N74" s="44"/>
      <c r="O74" s="45"/>
      <c r="P74" s="45"/>
      <c r="Q74" s="42"/>
      <c r="R74" s="42"/>
      <c r="S74" s="42"/>
    </row>
    <row r="75" spans="1:19" ht="15" hidden="1">
      <c r="A75" s="11">
        <v>63</v>
      </c>
      <c r="B75" s="26" t="s">
        <v>93</v>
      </c>
      <c r="C75" s="27"/>
      <c r="D75" s="27"/>
      <c r="E75" s="85"/>
      <c r="F75" s="85"/>
      <c r="G75" s="85"/>
      <c r="H75" s="85"/>
      <c r="I75" s="85"/>
      <c r="J75" s="27"/>
      <c r="K75" s="27"/>
      <c r="L75" s="43"/>
      <c r="M75" s="44"/>
      <c r="N75" s="44"/>
      <c r="O75" s="45"/>
      <c r="P75" s="45"/>
      <c r="Q75" s="42"/>
      <c r="R75" s="42"/>
      <c r="S75" s="42"/>
    </row>
    <row r="76" spans="1:19" ht="15" hidden="1">
      <c r="A76" s="11">
        <v>64</v>
      </c>
      <c r="B76" s="26" t="s">
        <v>94</v>
      </c>
      <c r="C76" s="27"/>
      <c r="D76" s="27"/>
      <c r="E76" s="85"/>
      <c r="F76" s="85"/>
      <c r="G76" s="85"/>
      <c r="H76" s="85"/>
      <c r="I76" s="85"/>
      <c r="J76" s="27"/>
      <c r="K76" s="27"/>
      <c r="L76" s="43"/>
      <c r="M76" s="44"/>
      <c r="N76" s="44"/>
      <c r="O76" s="45"/>
      <c r="P76" s="45"/>
      <c r="Q76" s="42"/>
      <c r="R76" s="42"/>
      <c r="S76" s="42"/>
    </row>
    <row r="77" spans="1:19" ht="15" hidden="1">
      <c r="A77" s="11">
        <v>65</v>
      </c>
      <c r="B77" s="26" t="s">
        <v>95</v>
      </c>
      <c r="C77" s="27"/>
      <c r="D77" s="27"/>
      <c r="E77" s="85"/>
      <c r="F77" s="85"/>
      <c r="G77" s="85"/>
      <c r="H77" s="85"/>
      <c r="I77" s="85"/>
      <c r="J77" s="27"/>
      <c r="K77" s="27"/>
      <c r="L77" s="42"/>
      <c r="M77" s="42"/>
      <c r="N77" s="42"/>
      <c r="O77" s="42"/>
      <c r="P77" s="42"/>
      <c r="Q77" s="42"/>
      <c r="R77" s="42"/>
      <c r="S77" s="42"/>
    </row>
    <row r="78" spans="1:19" ht="15" hidden="1">
      <c r="A78" s="11">
        <v>66</v>
      </c>
      <c r="B78" s="26" t="s">
        <v>96</v>
      </c>
      <c r="C78" s="27"/>
      <c r="D78" s="27"/>
      <c r="E78" s="85"/>
      <c r="F78" s="85"/>
      <c r="G78" s="85"/>
      <c r="H78" s="85"/>
      <c r="I78" s="85"/>
      <c r="J78" s="27"/>
      <c r="K78" s="27"/>
      <c r="L78" s="42"/>
      <c r="M78" s="42"/>
      <c r="N78" s="42"/>
      <c r="O78" s="42"/>
      <c r="P78" s="42"/>
      <c r="Q78" s="42"/>
      <c r="R78" s="42"/>
      <c r="S78" s="42"/>
    </row>
    <row r="79" spans="12:19" ht="12.75" hidden="1">
      <c r="L79" s="42"/>
      <c r="M79" s="42"/>
      <c r="N79" s="42"/>
      <c r="O79" s="42"/>
      <c r="P79" s="42"/>
      <c r="Q79" s="42"/>
      <c r="R79" s="42"/>
      <c r="S79" s="42"/>
    </row>
    <row r="80" spans="1:19" ht="45.75" hidden="1" thickBot="1">
      <c r="A80" s="12" t="s">
        <v>97</v>
      </c>
      <c r="B80" s="13" t="s">
        <v>98</v>
      </c>
      <c r="C80" s="14" t="s">
        <v>99</v>
      </c>
      <c r="E80" s="86"/>
      <c r="F80" s="86"/>
      <c r="G80" s="86"/>
      <c r="H80" s="86"/>
      <c r="I80" s="86"/>
      <c r="J80" s="13" t="s">
        <v>100</v>
      </c>
      <c r="K80" s="39" t="s">
        <v>271</v>
      </c>
      <c r="L80" s="42"/>
      <c r="M80" s="42"/>
      <c r="N80" s="42"/>
      <c r="O80" s="42"/>
      <c r="P80" s="42"/>
      <c r="Q80" s="42"/>
      <c r="R80" s="42"/>
      <c r="S80" s="42"/>
    </row>
    <row r="81" spans="1:19" ht="75.75" hidden="1" thickBot="1">
      <c r="A81" s="15" t="s">
        <v>101</v>
      </c>
      <c r="B81" s="16" t="s">
        <v>102</v>
      </c>
      <c r="C81" s="17">
        <v>2</v>
      </c>
      <c r="E81" s="87"/>
      <c r="F81" s="87"/>
      <c r="G81" s="87"/>
      <c r="H81" s="87"/>
      <c r="I81" s="87"/>
      <c r="J81" s="17">
        <v>1940</v>
      </c>
      <c r="K81" s="37">
        <v>3880</v>
      </c>
      <c r="L81" s="42"/>
      <c r="M81" s="42"/>
      <c r="N81" s="42"/>
      <c r="O81" s="42"/>
      <c r="P81" s="42"/>
      <c r="Q81" s="42"/>
      <c r="R81" s="42"/>
      <c r="S81" s="42"/>
    </row>
    <row r="82" spans="1:19" ht="75.75" hidden="1" thickBot="1">
      <c r="A82" s="15" t="s">
        <v>103</v>
      </c>
      <c r="B82" s="16" t="s">
        <v>104</v>
      </c>
      <c r="C82" s="17">
        <v>3</v>
      </c>
      <c r="E82" s="87"/>
      <c r="F82" s="87"/>
      <c r="G82" s="87"/>
      <c r="H82" s="87"/>
      <c r="I82" s="87"/>
      <c r="J82" s="17">
        <v>990</v>
      </c>
      <c r="K82" s="37">
        <v>2970</v>
      </c>
      <c r="L82" s="42"/>
      <c r="M82" s="42"/>
      <c r="N82" s="42"/>
      <c r="O82" s="42"/>
      <c r="P82" s="42"/>
      <c r="Q82" s="42"/>
      <c r="R82" s="42"/>
      <c r="S82" s="42"/>
    </row>
    <row r="83" spans="1:19" s="25" customFormat="1" ht="75.75" hidden="1" thickBot="1">
      <c r="A83" s="15" t="s">
        <v>103</v>
      </c>
      <c r="B83" s="16" t="s">
        <v>105</v>
      </c>
      <c r="C83" s="17">
        <v>4</v>
      </c>
      <c r="D83"/>
      <c r="E83" s="87"/>
      <c r="F83" s="87"/>
      <c r="G83" s="87"/>
      <c r="H83" s="87"/>
      <c r="I83" s="87"/>
      <c r="J83" s="17">
        <v>1250</v>
      </c>
      <c r="K83" s="37">
        <v>5000</v>
      </c>
      <c r="L83" s="46"/>
      <c r="M83" s="46"/>
      <c r="N83" s="46"/>
      <c r="O83" s="46"/>
      <c r="P83" s="46"/>
      <c r="Q83" s="46"/>
      <c r="R83" s="46"/>
      <c r="S83" s="46"/>
    </row>
    <row r="84" spans="1:19" s="25" customFormat="1" ht="60.75" hidden="1" thickBot="1">
      <c r="A84" s="15" t="s">
        <v>101</v>
      </c>
      <c r="B84" s="16" t="s">
        <v>106</v>
      </c>
      <c r="C84" s="17">
        <v>2</v>
      </c>
      <c r="D84"/>
      <c r="E84" s="87"/>
      <c r="F84" s="87"/>
      <c r="G84" s="87"/>
      <c r="H84" s="87"/>
      <c r="I84" s="87"/>
      <c r="J84" s="17">
        <v>320</v>
      </c>
      <c r="K84" s="37">
        <v>640</v>
      </c>
      <c r="L84" s="46"/>
      <c r="M84" s="46"/>
      <c r="N84" s="46"/>
      <c r="O84" s="46"/>
      <c r="P84" s="46"/>
      <c r="Q84" s="46"/>
      <c r="R84" s="46"/>
      <c r="S84" s="46"/>
    </row>
    <row r="85" spans="1:19" ht="75.75" hidden="1" thickBot="1">
      <c r="A85" s="15" t="s">
        <v>107</v>
      </c>
      <c r="B85" s="16" t="s">
        <v>108</v>
      </c>
      <c r="C85" s="17">
        <v>4</v>
      </c>
      <c r="E85" s="87"/>
      <c r="F85" s="87"/>
      <c r="G85" s="87"/>
      <c r="H85" s="87"/>
      <c r="I85" s="87"/>
      <c r="J85" s="17">
        <v>1320</v>
      </c>
      <c r="K85" s="37">
        <v>5280</v>
      </c>
      <c r="L85" s="42"/>
      <c r="M85" s="42"/>
      <c r="N85" s="42"/>
      <c r="O85" s="42"/>
      <c r="P85" s="42"/>
      <c r="Q85" s="42"/>
      <c r="R85" s="42"/>
      <c r="S85" s="42"/>
    </row>
    <row r="86" spans="1:19" ht="45.75" hidden="1" thickBot="1">
      <c r="A86" s="18" t="s">
        <v>109</v>
      </c>
      <c r="B86" s="19" t="s">
        <v>110</v>
      </c>
      <c r="C86" s="20">
        <v>4</v>
      </c>
      <c r="E86" s="88"/>
      <c r="F86" s="88"/>
      <c r="G86" s="88"/>
      <c r="H86" s="88"/>
      <c r="I86" s="88"/>
      <c r="J86" s="20">
        <v>15.5</v>
      </c>
      <c r="K86" s="37">
        <v>62</v>
      </c>
      <c r="L86" s="42"/>
      <c r="M86" s="42"/>
      <c r="N86" s="42"/>
      <c r="O86" s="42"/>
      <c r="P86" s="42"/>
      <c r="Q86" s="42"/>
      <c r="R86" s="42"/>
      <c r="S86" s="42"/>
    </row>
    <row r="87" spans="1:19" ht="45.75" hidden="1" thickBot="1">
      <c r="A87" s="15" t="s">
        <v>111</v>
      </c>
      <c r="B87" s="16" t="s">
        <v>112</v>
      </c>
      <c r="C87" s="17">
        <v>4</v>
      </c>
      <c r="E87" s="87"/>
      <c r="F87" s="87"/>
      <c r="G87" s="87"/>
      <c r="H87" s="87"/>
      <c r="I87" s="87"/>
      <c r="J87" s="17">
        <v>124</v>
      </c>
      <c r="K87" s="37">
        <v>496</v>
      </c>
      <c r="L87" s="42"/>
      <c r="M87" s="42"/>
      <c r="N87" s="42"/>
      <c r="O87" s="42"/>
      <c r="P87" s="42"/>
      <c r="Q87" s="42"/>
      <c r="R87" s="42"/>
      <c r="S87" s="42"/>
    </row>
    <row r="88" spans="1:19" ht="90.75" hidden="1" thickBot="1">
      <c r="A88" s="15" t="s">
        <v>113</v>
      </c>
      <c r="B88" s="16" t="s">
        <v>114</v>
      </c>
      <c r="C88" s="17">
        <v>3</v>
      </c>
      <c r="E88" s="87"/>
      <c r="F88" s="87"/>
      <c r="G88" s="87"/>
      <c r="H88" s="87"/>
      <c r="I88" s="87"/>
      <c r="J88" s="17">
        <v>188</v>
      </c>
      <c r="K88" s="37">
        <v>564</v>
      </c>
      <c r="L88" s="42"/>
      <c r="M88" s="42"/>
      <c r="N88" s="42"/>
      <c r="O88" s="42"/>
      <c r="P88" s="42"/>
      <c r="Q88" s="42"/>
      <c r="R88" s="42"/>
      <c r="S88" s="42"/>
    </row>
    <row r="89" spans="1:19" ht="30.75" hidden="1" thickBot="1">
      <c r="A89" s="22" t="s">
        <v>115</v>
      </c>
      <c r="B89" s="23" t="s">
        <v>116</v>
      </c>
      <c r="C89" s="24">
        <v>4</v>
      </c>
      <c r="D89" s="25"/>
      <c r="E89" s="89"/>
      <c r="F89" s="89"/>
      <c r="G89" s="89"/>
      <c r="H89" s="89"/>
      <c r="I89" s="89"/>
      <c r="J89" s="24">
        <v>15.5</v>
      </c>
      <c r="K89" s="40">
        <v>62</v>
      </c>
      <c r="L89" s="42"/>
      <c r="M89" s="42"/>
      <c r="N89" s="42"/>
      <c r="O89" s="42"/>
      <c r="P89" s="42"/>
      <c r="Q89" s="42"/>
      <c r="R89" s="42"/>
      <c r="S89" s="42"/>
    </row>
    <row r="90" spans="1:19" ht="30.75" hidden="1" thickBot="1">
      <c r="A90" s="22" t="s">
        <v>111</v>
      </c>
      <c r="B90" s="23" t="s">
        <v>117</v>
      </c>
      <c r="C90" s="24">
        <v>4</v>
      </c>
      <c r="D90" s="25"/>
      <c r="E90" s="89"/>
      <c r="F90" s="89"/>
      <c r="G90" s="89"/>
      <c r="H90" s="89"/>
      <c r="I90" s="89"/>
      <c r="J90" s="24">
        <v>24</v>
      </c>
      <c r="K90" s="40">
        <v>96</v>
      </c>
      <c r="L90" s="42"/>
      <c r="M90" s="42"/>
      <c r="N90" s="42"/>
      <c r="O90" s="42"/>
      <c r="P90" s="42"/>
      <c r="Q90" s="42"/>
      <c r="R90" s="42"/>
      <c r="S90" s="42"/>
    </row>
    <row r="91" spans="1:19" ht="30.75" hidden="1" thickBot="1">
      <c r="A91" s="15" t="s">
        <v>111</v>
      </c>
      <c r="B91" s="23" t="s">
        <v>118</v>
      </c>
      <c r="C91" s="17">
        <v>6</v>
      </c>
      <c r="E91" s="87"/>
      <c r="F91" s="87"/>
      <c r="G91" s="87"/>
      <c r="H91" s="87"/>
      <c r="I91" s="87"/>
      <c r="J91" s="24">
        <v>15.5</v>
      </c>
      <c r="K91" s="37">
        <v>93</v>
      </c>
      <c r="L91" s="42"/>
      <c r="M91" s="42"/>
      <c r="N91" s="42"/>
      <c r="O91" s="42"/>
      <c r="P91" s="42"/>
      <c r="Q91" s="42"/>
      <c r="R91" s="42"/>
      <c r="S91" s="42"/>
    </row>
    <row r="92" spans="1:19" ht="45.75" hidden="1" thickBot="1">
      <c r="A92" s="15" t="s">
        <v>119</v>
      </c>
      <c r="B92" s="23" t="s">
        <v>120</v>
      </c>
      <c r="C92" s="17">
        <v>3</v>
      </c>
      <c r="E92" s="87"/>
      <c r="F92" s="87"/>
      <c r="G92" s="87"/>
      <c r="H92" s="87"/>
      <c r="I92" s="87"/>
      <c r="J92" s="24">
        <v>17</v>
      </c>
      <c r="K92" s="37">
        <v>51</v>
      </c>
      <c r="L92" s="42"/>
      <c r="M92" s="42"/>
      <c r="N92" s="42"/>
      <c r="O92" s="42"/>
      <c r="P92" s="42"/>
      <c r="Q92" s="42"/>
      <c r="R92" s="42"/>
      <c r="S92" s="42"/>
    </row>
    <row r="93" spans="1:19" ht="30.75" hidden="1" thickBot="1">
      <c r="A93" s="15" t="s">
        <v>121</v>
      </c>
      <c r="B93" s="16" t="s">
        <v>122</v>
      </c>
      <c r="C93" s="17">
        <v>204</v>
      </c>
      <c r="E93" s="87"/>
      <c r="F93" s="87"/>
      <c r="G93" s="87"/>
      <c r="H93" s="87"/>
      <c r="I93" s="87"/>
      <c r="J93" s="17">
        <v>0.52</v>
      </c>
      <c r="K93" s="37">
        <v>106.08</v>
      </c>
      <c r="L93" s="42"/>
      <c r="M93" s="42"/>
      <c r="N93" s="42"/>
      <c r="O93" s="42"/>
      <c r="P93" s="42"/>
      <c r="Q93" s="42"/>
      <c r="R93" s="42"/>
      <c r="S93" s="42"/>
    </row>
    <row r="94" spans="1:19" ht="15.75" hidden="1" thickBot="1">
      <c r="A94" s="15" t="s">
        <v>121</v>
      </c>
      <c r="B94" s="16" t="s">
        <v>123</v>
      </c>
      <c r="C94" s="17">
        <v>48</v>
      </c>
      <c r="E94" s="87"/>
      <c r="F94" s="87"/>
      <c r="G94" s="87"/>
      <c r="H94" s="87"/>
      <c r="I94" s="87"/>
      <c r="J94" s="17">
        <v>0.35</v>
      </c>
      <c r="K94" s="37">
        <v>16.8</v>
      </c>
      <c r="L94" s="42"/>
      <c r="M94" s="42"/>
      <c r="N94" s="42"/>
      <c r="O94" s="42"/>
      <c r="P94" s="42"/>
      <c r="Q94" s="42"/>
      <c r="R94" s="42"/>
      <c r="S94" s="42"/>
    </row>
    <row r="95" spans="1:19" ht="30.75" hidden="1" thickBot="1">
      <c r="A95" s="15" t="s">
        <v>121</v>
      </c>
      <c r="B95" s="16" t="s">
        <v>124</v>
      </c>
      <c r="C95" s="17">
        <v>48</v>
      </c>
      <c r="E95" s="87"/>
      <c r="F95" s="87"/>
      <c r="G95" s="87"/>
      <c r="H95" s="87"/>
      <c r="I95" s="87"/>
      <c r="J95" s="17">
        <v>0.52</v>
      </c>
      <c r="K95" s="37">
        <v>24.96</v>
      </c>
      <c r="L95" s="42"/>
      <c r="M95" s="42"/>
      <c r="N95" s="42"/>
      <c r="O95" s="42"/>
      <c r="P95" s="42"/>
      <c r="Q95" s="42"/>
      <c r="R95" s="42"/>
      <c r="S95" s="42"/>
    </row>
    <row r="96" spans="1:19" ht="30.75" hidden="1" thickBot="1">
      <c r="A96" s="15" t="s">
        <v>121</v>
      </c>
      <c r="B96" s="16" t="s">
        <v>125</v>
      </c>
      <c r="C96" s="17">
        <v>24</v>
      </c>
      <c r="E96" s="87"/>
      <c r="F96" s="87"/>
      <c r="G96" s="87"/>
      <c r="H96" s="87"/>
      <c r="I96" s="87"/>
      <c r="J96" s="17">
        <v>0.49</v>
      </c>
      <c r="K96" s="37">
        <v>11.76</v>
      </c>
      <c r="L96" s="42"/>
      <c r="M96" s="42"/>
      <c r="N96" s="42"/>
      <c r="O96" s="42"/>
      <c r="P96" s="42"/>
      <c r="Q96" s="42"/>
      <c r="R96" s="42"/>
      <c r="S96" s="42"/>
    </row>
    <row r="97" spans="1:19" ht="15.75" hidden="1" thickBot="1">
      <c r="A97" s="15" t="s">
        <v>121</v>
      </c>
      <c r="B97" s="16" t="s">
        <v>126</v>
      </c>
      <c r="C97" s="17">
        <v>24</v>
      </c>
      <c r="E97" s="87"/>
      <c r="F97" s="87"/>
      <c r="G97" s="87"/>
      <c r="H97" s="87"/>
      <c r="I97" s="87"/>
      <c r="J97" s="17">
        <v>1.19</v>
      </c>
      <c r="K97" s="37">
        <v>28.56</v>
      </c>
      <c r="L97" s="42"/>
      <c r="M97" s="42"/>
      <c r="N97" s="42"/>
      <c r="O97" s="42"/>
      <c r="P97" s="42"/>
      <c r="Q97" s="42"/>
      <c r="R97" s="42"/>
      <c r="S97" s="42"/>
    </row>
    <row r="98" spans="1:19" ht="15.75" hidden="1" thickBot="1">
      <c r="A98" s="18" t="s">
        <v>127</v>
      </c>
      <c r="B98" s="21" t="s">
        <v>128</v>
      </c>
      <c r="C98" s="20">
        <v>4</v>
      </c>
      <c r="E98" s="88"/>
      <c r="F98" s="88"/>
      <c r="G98" s="88"/>
      <c r="H98" s="88"/>
      <c r="I98" s="88"/>
      <c r="J98" s="20">
        <v>20.5</v>
      </c>
      <c r="K98" s="37">
        <v>82</v>
      </c>
      <c r="L98" s="42"/>
      <c r="M98" s="42"/>
      <c r="N98" s="42"/>
      <c r="O98" s="42"/>
      <c r="P98" s="42"/>
      <c r="Q98" s="42"/>
      <c r="R98" s="42"/>
      <c r="S98" s="42"/>
    </row>
    <row r="99" spans="1:19" ht="15.75" hidden="1" thickBot="1">
      <c r="A99" s="18" t="s">
        <v>129</v>
      </c>
      <c r="B99" s="21" t="s">
        <v>130</v>
      </c>
      <c r="C99" s="20">
        <v>4</v>
      </c>
      <c r="E99" s="88"/>
      <c r="F99" s="88"/>
      <c r="G99" s="88"/>
      <c r="H99" s="88"/>
      <c r="I99" s="88"/>
      <c r="J99" s="20">
        <v>16.9</v>
      </c>
      <c r="K99" s="37">
        <v>67.6</v>
      </c>
      <c r="L99" s="42"/>
      <c r="M99" s="42"/>
      <c r="N99" s="42"/>
      <c r="O99" s="42"/>
      <c r="P99" s="42"/>
      <c r="Q99" s="42"/>
      <c r="R99" s="42"/>
      <c r="S99" s="42"/>
    </row>
    <row r="100" spans="1:19" ht="15.75" hidden="1" thickBot="1">
      <c r="A100" s="18" t="s">
        <v>131</v>
      </c>
      <c r="B100" s="21" t="s">
        <v>132</v>
      </c>
      <c r="C100" s="20">
        <v>4</v>
      </c>
      <c r="E100" s="88"/>
      <c r="F100" s="88"/>
      <c r="G100" s="88"/>
      <c r="H100" s="88"/>
      <c r="I100" s="88"/>
      <c r="J100" s="20">
        <v>12.8</v>
      </c>
      <c r="K100" s="37">
        <v>51.2</v>
      </c>
      <c r="L100" s="42"/>
      <c r="M100" s="42"/>
      <c r="N100" s="42"/>
      <c r="O100" s="42"/>
      <c r="P100" s="42"/>
      <c r="Q100" s="42"/>
      <c r="R100" s="42"/>
      <c r="S100" s="42"/>
    </row>
    <row r="101" spans="1:19" ht="15.75" hidden="1" thickBot="1">
      <c r="A101" s="18" t="s">
        <v>133</v>
      </c>
      <c r="B101" s="21" t="s">
        <v>134</v>
      </c>
      <c r="C101" s="20">
        <v>4</v>
      </c>
      <c r="E101" s="88"/>
      <c r="F101" s="88"/>
      <c r="G101" s="88"/>
      <c r="H101" s="88"/>
      <c r="I101" s="88"/>
      <c r="J101" s="20">
        <v>17.9</v>
      </c>
      <c r="K101" s="37">
        <v>71.6</v>
      </c>
      <c r="L101" s="42"/>
      <c r="M101" s="42"/>
      <c r="N101" s="42"/>
      <c r="O101" s="42"/>
      <c r="P101" s="42"/>
      <c r="Q101" s="42"/>
      <c r="R101" s="42"/>
      <c r="S101" s="42"/>
    </row>
    <row r="102" spans="1:19" ht="15.75" hidden="1" thickBot="1">
      <c r="A102" s="18" t="s">
        <v>135</v>
      </c>
      <c r="B102" s="21" t="s">
        <v>136</v>
      </c>
      <c r="C102" s="20">
        <v>4</v>
      </c>
      <c r="E102" s="88"/>
      <c r="F102" s="88"/>
      <c r="G102" s="88"/>
      <c r="H102" s="88"/>
      <c r="I102" s="88"/>
      <c r="J102" s="20">
        <v>15.4</v>
      </c>
      <c r="K102" s="37">
        <v>61.6</v>
      </c>
      <c r="L102" s="42"/>
      <c r="M102" s="42"/>
      <c r="N102" s="42"/>
      <c r="O102" s="42"/>
      <c r="P102" s="42"/>
      <c r="Q102" s="42"/>
      <c r="R102" s="42"/>
      <c r="S102" s="42"/>
    </row>
    <row r="103" spans="1:19" ht="15.75" hidden="1" thickBot="1">
      <c r="A103" s="18" t="s">
        <v>137</v>
      </c>
      <c r="B103" s="21" t="s">
        <v>138</v>
      </c>
      <c r="C103" s="20">
        <v>4</v>
      </c>
      <c r="E103" s="88"/>
      <c r="F103" s="88"/>
      <c r="G103" s="88"/>
      <c r="H103" s="88"/>
      <c r="I103" s="88"/>
      <c r="J103" s="20">
        <v>17.9</v>
      </c>
      <c r="K103" s="37">
        <v>71.6</v>
      </c>
      <c r="L103" s="42"/>
      <c r="M103" s="42"/>
      <c r="N103" s="42"/>
      <c r="O103" s="42"/>
      <c r="P103" s="42"/>
      <c r="Q103" s="42"/>
      <c r="R103" s="42"/>
      <c r="S103" s="42"/>
    </row>
    <row r="104" spans="1:19" ht="15.75" hidden="1" thickBot="1">
      <c r="A104" s="18" t="s">
        <v>139</v>
      </c>
      <c r="B104" s="21" t="s">
        <v>140</v>
      </c>
      <c r="C104" s="20">
        <v>8</v>
      </c>
      <c r="E104" s="88"/>
      <c r="F104" s="88"/>
      <c r="G104" s="88"/>
      <c r="H104" s="88"/>
      <c r="I104" s="88"/>
      <c r="J104" s="20">
        <v>9.5</v>
      </c>
      <c r="K104" s="37">
        <v>76</v>
      </c>
      <c r="L104" s="42"/>
      <c r="M104" s="42"/>
      <c r="N104" s="42"/>
      <c r="O104" s="42"/>
      <c r="P104" s="42"/>
      <c r="Q104" s="42"/>
      <c r="R104" s="42"/>
      <c r="S104" s="42"/>
    </row>
    <row r="105" spans="1:19" ht="15.75" hidden="1" thickBot="1">
      <c r="A105" s="18" t="s">
        <v>141</v>
      </c>
      <c r="B105" s="21" t="s">
        <v>142</v>
      </c>
      <c r="C105" s="20">
        <v>3</v>
      </c>
      <c r="E105" s="88"/>
      <c r="F105" s="88"/>
      <c r="G105" s="88"/>
      <c r="H105" s="88"/>
      <c r="I105" s="88"/>
      <c r="J105" s="20">
        <v>3.9</v>
      </c>
      <c r="K105" s="37">
        <v>11.7</v>
      </c>
      <c r="L105" s="42"/>
      <c r="M105" s="42"/>
      <c r="N105" s="42"/>
      <c r="O105" s="42"/>
      <c r="P105" s="42"/>
      <c r="Q105" s="42"/>
      <c r="R105" s="42"/>
      <c r="S105" s="42"/>
    </row>
    <row r="106" spans="1:19" ht="15.75" hidden="1" thickBot="1">
      <c r="A106" s="18" t="s">
        <v>143</v>
      </c>
      <c r="B106" s="21" t="s">
        <v>144</v>
      </c>
      <c r="C106" s="20">
        <v>3</v>
      </c>
      <c r="E106" s="88"/>
      <c r="F106" s="88"/>
      <c r="G106" s="88"/>
      <c r="H106" s="88"/>
      <c r="I106" s="88"/>
      <c r="J106" s="20">
        <v>3.5</v>
      </c>
      <c r="K106" s="37">
        <v>10.5</v>
      </c>
      <c r="L106" s="42"/>
      <c r="M106" s="42"/>
      <c r="N106" s="42"/>
      <c r="O106" s="42"/>
      <c r="P106" s="42"/>
      <c r="Q106" s="42"/>
      <c r="R106" s="42"/>
      <c r="S106" s="42"/>
    </row>
    <row r="107" spans="1:19" ht="15.75" hidden="1" thickBot="1">
      <c r="A107" s="18" t="s">
        <v>145</v>
      </c>
      <c r="B107" s="21" t="s">
        <v>146</v>
      </c>
      <c r="C107" s="20">
        <v>350</v>
      </c>
      <c r="E107" s="88"/>
      <c r="F107" s="88"/>
      <c r="G107" s="88"/>
      <c r="H107" s="88"/>
      <c r="I107" s="88"/>
      <c r="J107" s="20">
        <v>1.72</v>
      </c>
      <c r="K107" s="37">
        <v>602</v>
      </c>
      <c r="L107" s="42"/>
      <c r="M107" s="42"/>
      <c r="N107" s="42"/>
      <c r="O107" s="42"/>
      <c r="P107" s="42"/>
      <c r="Q107" s="42"/>
      <c r="R107" s="42"/>
      <c r="S107" s="42"/>
    </row>
    <row r="108" spans="1:19" ht="15.75" hidden="1" thickBot="1">
      <c r="A108" s="18" t="s">
        <v>147</v>
      </c>
      <c r="B108" s="21" t="s">
        <v>148</v>
      </c>
      <c r="C108" s="20">
        <v>200</v>
      </c>
      <c r="E108" s="88"/>
      <c r="F108" s="88"/>
      <c r="G108" s="88"/>
      <c r="H108" s="88"/>
      <c r="I108" s="88"/>
      <c r="J108" s="20">
        <v>1.54</v>
      </c>
      <c r="K108" s="37">
        <v>308</v>
      </c>
      <c r="L108" s="42"/>
      <c r="M108" s="42"/>
      <c r="N108" s="42"/>
      <c r="O108" s="42"/>
      <c r="P108" s="42"/>
      <c r="Q108" s="42"/>
      <c r="R108" s="42"/>
      <c r="S108" s="42"/>
    </row>
    <row r="109" spans="1:19" ht="15.75" hidden="1" thickBot="1">
      <c r="A109" s="18" t="s">
        <v>149</v>
      </c>
      <c r="B109" s="21" t="s">
        <v>150</v>
      </c>
      <c r="C109" s="20">
        <v>80</v>
      </c>
      <c r="E109" s="88"/>
      <c r="F109" s="88"/>
      <c r="G109" s="88"/>
      <c r="H109" s="88"/>
      <c r="I109" s="88"/>
      <c r="J109" s="20">
        <v>2.1</v>
      </c>
      <c r="K109" s="37">
        <v>168</v>
      </c>
      <c r="L109" s="42"/>
      <c r="M109" s="42"/>
      <c r="N109" s="42"/>
      <c r="O109" s="42"/>
      <c r="P109" s="42"/>
      <c r="Q109" s="42"/>
      <c r="R109" s="42"/>
      <c r="S109" s="42"/>
    </row>
    <row r="110" spans="1:19" ht="15.75" hidden="1" thickBot="1">
      <c r="A110" s="18" t="s">
        <v>151</v>
      </c>
      <c r="B110" s="21" t="s">
        <v>152</v>
      </c>
      <c r="C110" s="20">
        <v>48</v>
      </c>
      <c r="E110" s="88"/>
      <c r="F110" s="88"/>
      <c r="G110" s="88"/>
      <c r="H110" s="88"/>
      <c r="I110" s="88"/>
      <c r="J110" s="20">
        <v>0.35</v>
      </c>
      <c r="K110" s="37">
        <v>16.8</v>
      </c>
      <c r="L110" s="42"/>
      <c r="M110" s="42"/>
      <c r="N110" s="42"/>
      <c r="O110" s="42"/>
      <c r="P110" s="42"/>
      <c r="Q110" s="42"/>
      <c r="R110" s="42"/>
      <c r="S110" s="42"/>
    </row>
    <row r="111" spans="1:19" ht="15.75" hidden="1" thickBot="1">
      <c r="A111" s="18" t="s">
        <v>153</v>
      </c>
      <c r="B111" s="21" t="s">
        <v>154</v>
      </c>
      <c r="C111" s="20">
        <v>30</v>
      </c>
      <c r="E111" s="88"/>
      <c r="F111" s="88"/>
      <c r="G111" s="88"/>
      <c r="H111" s="88"/>
      <c r="I111" s="88"/>
      <c r="J111" s="20">
        <v>0.89</v>
      </c>
      <c r="K111" s="37">
        <v>26.7</v>
      </c>
      <c r="L111" s="42"/>
      <c r="M111" s="42"/>
      <c r="N111" s="42"/>
      <c r="O111" s="42"/>
      <c r="P111" s="42"/>
      <c r="Q111" s="42"/>
      <c r="R111" s="42"/>
      <c r="S111" s="42"/>
    </row>
    <row r="112" spans="1:19" ht="15.75" hidden="1" thickBot="1">
      <c r="A112" s="18" t="s">
        <v>155</v>
      </c>
      <c r="B112" s="21" t="s">
        <v>156</v>
      </c>
      <c r="C112" s="20">
        <v>30</v>
      </c>
      <c r="E112" s="88"/>
      <c r="F112" s="88"/>
      <c r="G112" s="88"/>
      <c r="H112" s="88"/>
      <c r="I112" s="88"/>
      <c r="J112" s="20">
        <v>0.83</v>
      </c>
      <c r="K112" s="37">
        <v>24.9</v>
      </c>
      <c r="L112" s="42"/>
      <c r="M112" s="42"/>
      <c r="N112" s="42"/>
      <c r="O112" s="42"/>
      <c r="P112" s="42"/>
      <c r="Q112" s="42"/>
      <c r="R112" s="42"/>
      <c r="S112" s="42"/>
    </row>
    <row r="113" spans="1:19" ht="15.75" hidden="1" thickBot="1">
      <c r="A113" s="18" t="s">
        <v>157</v>
      </c>
      <c r="B113" s="21" t="s">
        <v>158</v>
      </c>
      <c r="C113" s="20">
        <v>30</v>
      </c>
      <c r="E113" s="88"/>
      <c r="F113" s="88"/>
      <c r="G113" s="88"/>
      <c r="H113" s="88"/>
      <c r="I113" s="88"/>
      <c r="J113" s="20">
        <v>0.77</v>
      </c>
      <c r="K113" s="37">
        <v>23.1</v>
      </c>
      <c r="L113" s="42"/>
      <c r="M113" s="42"/>
      <c r="N113" s="42"/>
      <c r="O113" s="42"/>
      <c r="P113" s="42"/>
      <c r="Q113" s="42"/>
      <c r="R113" s="42"/>
      <c r="S113" s="42"/>
    </row>
    <row r="114" spans="1:19" ht="15.75" hidden="1" thickBot="1">
      <c r="A114" s="18" t="s">
        <v>159</v>
      </c>
      <c r="B114" s="21" t="s">
        <v>160</v>
      </c>
      <c r="C114" s="20">
        <v>30</v>
      </c>
      <c r="E114" s="88"/>
      <c r="F114" s="88"/>
      <c r="G114" s="88"/>
      <c r="H114" s="88"/>
      <c r="I114" s="88"/>
      <c r="J114" s="20">
        <v>0.68</v>
      </c>
      <c r="K114" s="37">
        <v>20.4</v>
      </c>
      <c r="L114" s="42"/>
      <c r="M114" s="42"/>
      <c r="N114" s="42"/>
      <c r="O114" s="42"/>
      <c r="P114" s="42"/>
      <c r="Q114" s="42"/>
      <c r="R114" s="42"/>
      <c r="S114" s="42"/>
    </row>
    <row r="115" spans="1:19" ht="15.75" hidden="1" thickBot="1">
      <c r="A115" s="18" t="s">
        <v>161</v>
      </c>
      <c r="B115" s="21" t="s">
        <v>162</v>
      </c>
      <c r="C115" s="20">
        <v>400</v>
      </c>
      <c r="E115" s="88"/>
      <c r="F115" s="88"/>
      <c r="G115" s="88"/>
      <c r="H115" s="88"/>
      <c r="I115" s="88"/>
      <c r="J115" s="20">
        <v>1.81</v>
      </c>
      <c r="K115" s="37">
        <v>724</v>
      </c>
      <c r="L115" s="42"/>
      <c r="M115" s="42"/>
      <c r="N115" s="42"/>
      <c r="O115" s="42"/>
      <c r="P115" s="42"/>
      <c r="Q115" s="42"/>
      <c r="R115" s="42"/>
      <c r="S115" s="42"/>
    </row>
    <row r="116" spans="1:19" ht="15.75" hidden="1" thickBot="1">
      <c r="A116" s="18" t="s">
        <v>163</v>
      </c>
      <c r="B116" s="21" t="s">
        <v>164</v>
      </c>
      <c r="C116" s="20">
        <v>400</v>
      </c>
      <c r="E116" s="88"/>
      <c r="F116" s="88"/>
      <c r="G116" s="88"/>
      <c r="H116" s="88"/>
      <c r="I116" s="88"/>
      <c r="J116" s="20">
        <v>1.29</v>
      </c>
      <c r="K116" s="37">
        <v>516</v>
      </c>
      <c r="L116" s="42"/>
      <c r="M116" s="42"/>
      <c r="N116" s="42"/>
      <c r="O116" s="42"/>
      <c r="P116" s="42"/>
      <c r="Q116" s="42"/>
      <c r="R116" s="42"/>
      <c r="S116" s="42"/>
    </row>
    <row r="117" spans="1:19" ht="15.75" hidden="1" thickBot="1">
      <c r="A117" s="18" t="s">
        <v>165</v>
      </c>
      <c r="B117" s="21" t="s">
        <v>166</v>
      </c>
      <c r="C117" s="20">
        <v>30</v>
      </c>
      <c r="E117" s="88"/>
      <c r="F117" s="88"/>
      <c r="G117" s="88"/>
      <c r="H117" s="88"/>
      <c r="I117" s="88"/>
      <c r="J117" s="20">
        <v>8.97</v>
      </c>
      <c r="K117" s="37">
        <v>269.1</v>
      </c>
      <c r="L117" s="42"/>
      <c r="M117" s="42"/>
      <c r="N117" s="42"/>
      <c r="O117" s="42"/>
      <c r="P117" s="42"/>
      <c r="Q117" s="42"/>
      <c r="R117" s="42"/>
      <c r="S117" s="42"/>
    </row>
    <row r="118" spans="1:19" ht="15.75" hidden="1" thickBot="1">
      <c r="A118" s="18" t="s">
        <v>167</v>
      </c>
      <c r="B118" s="21" t="s">
        <v>168</v>
      </c>
      <c r="C118" s="20">
        <v>20</v>
      </c>
      <c r="E118" s="88"/>
      <c r="F118" s="88"/>
      <c r="G118" s="88"/>
      <c r="H118" s="88"/>
      <c r="I118" s="88"/>
      <c r="J118" s="20">
        <v>4.45</v>
      </c>
      <c r="K118" s="37">
        <v>89</v>
      </c>
      <c r="L118" s="42"/>
      <c r="M118" s="42"/>
      <c r="N118" s="42"/>
      <c r="O118" s="42"/>
      <c r="P118" s="42"/>
      <c r="Q118" s="42"/>
      <c r="R118" s="42"/>
      <c r="S118" s="42"/>
    </row>
    <row r="119" spans="1:19" ht="15.75" hidden="1" thickBot="1">
      <c r="A119" s="18" t="s">
        <v>169</v>
      </c>
      <c r="B119" s="21" t="s">
        <v>170</v>
      </c>
      <c r="C119" s="20">
        <v>20</v>
      </c>
      <c r="E119" s="88"/>
      <c r="F119" s="88"/>
      <c r="G119" s="88"/>
      <c r="H119" s="88"/>
      <c r="I119" s="88"/>
      <c r="J119" s="20">
        <v>23.95</v>
      </c>
      <c r="K119" s="37">
        <v>479</v>
      </c>
      <c r="L119" s="42"/>
      <c r="M119" s="42"/>
      <c r="N119" s="42"/>
      <c r="O119" s="42"/>
      <c r="P119" s="42"/>
      <c r="Q119" s="42"/>
      <c r="R119" s="42"/>
      <c r="S119" s="42"/>
    </row>
    <row r="120" spans="1:19" ht="15.75" hidden="1" thickBot="1">
      <c r="A120" s="18" t="s">
        <v>217</v>
      </c>
      <c r="B120" s="21" t="s">
        <v>218</v>
      </c>
      <c r="C120" s="20">
        <v>3</v>
      </c>
      <c r="E120" s="88"/>
      <c r="F120" s="88"/>
      <c r="G120" s="88"/>
      <c r="H120" s="88"/>
      <c r="I120" s="88"/>
      <c r="J120" s="20">
        <v>0.95</v>
      </c>
      <c r="K120" s="37">
        <v>2.85</v>
      </c>
      <c r="L120" s="42"/>
      <c r="M120" s="42"/>
      <c r="N120" s="42"/>
      <c r="O120" s="42"/>
      <c r="P120" s="42"/>
      <c r="Q120" s="42"/>
      <c r="R120" s="42"/>
      <c r="S120" s="42"/>
    </row>
    <row r="121" spans="1:19" ht="15.75" hidden="1" thickBot="1">
      <c r="A121" s="18" t="s">
        <v>219</v>
      </c>
      <c r="B121" s="21" t="s">
        <v>220</v>
      </c>
      <c r="C121" s="20">
        <v>3</v>
      </c>
      <c r="E121" s="88"/>
      <c r="F121" s="88"/>
      <c r="G121" s="88"/>
      <c r="H121" s="88"/>
      <c r="I121" s="88"/>
      <c r="J121" s="20">
        <v>1.1</v>
      </c>
      <c r="K121" s="37">
        <v>3.3</v>
      </c>
      <c r="L121" s="42"/>
      <c r="M121" s="42"/>
      <c r="N121" s="42"/>
      <c r="O121" s="42"/>
      <c r="P121" s="42"/>
      <c r="Q121" s="42"/>
      <c r="R121" s="42"/>
      <c r="S121" s="42"/>
    </row>
    <row r="122" spans="1:19" ht="15.75" hidden="1" thickBot="1">
      <c r="A122" s="18" t="s">
        <v>221</v>
      </c>
      <c r="B122" s="21" t="s">
        <v>222</v>
      </c>
      <c r="C122" s="20">
        <v>3</v>
      </c>
      <c r="E122" s="88"/>
      <c r="F122" s="88"/>
      <c r="G122" s="88"/>
      <c r="H122" s="88"/>
      <c r="I122" s="88"/>
      <c r="J122" s="20">
        <v>1.5</v>
      </c>
      <c r="K122" s="37">
        <v>4.5</v>
      </c>
      <c r="L122" s="42"/>
      <c r="M122" s="42"/>
      <c r="N122" s="42"/>
      <c r="O122" s="42"/>
      <c r="P122" s="42"/>
      <c r="Q122" s="42"/>
      <c r="R122" s="42"/>
      <c r="S122" s="42"/>
    </row>
    <row r="123" spans="1:19" ht="15.75" hidden="1" thickBot="1">
      <c r="A123" s="18" t="s">
        <v>223</v>
      </c>
      <c r="B123" s="21" t="s">
        <v>224</v>
      </c>
      <c r="C123" s="20">
        <v>3</v>
      </c>
      <c r="E123" s="88"/>
      <c r="F123" s="88"/>
      <c r="G123" s="88"/>
      <c r="H123" s="88"/>
      <c r="I123" s="88"/>
      <c r="J123" s="20">
        <v>2</v>
      </c>
      <c r="K123" s="37">
        <v>6</v>
      </c>
      <c r="L123" s="42"/>
      <c r="M123" s="42"/>
      <c r="N123" s="42"/>
      <c r="O123" s="42"/>
      <c r="P123" s="42"/>
      <c r="Q123" s="42"/>
      <c r="R123" s="42"/>
      <c r="S123" s="42"/>
    </row>
    <row r="124" spans="1:19" ht="15.75" hidden="1" thickBot="1">
      <c r="A124" s="18" t="s">
        <v>225</v>
      </c>
      <c r="B124" s="21" t="s">
        <v>226</v>
      </c>
      <c r="C124" s="20">
        <v>3</v>
      </c>
      <c r="E124" s="88"/>
      <c r="F124" s="88"/>
      <c r="G124" s="88"/>
      <c r="H124" s="88"/>
      <c r="I124" s="88"/>
      <c r="J124" s="20">
        <v>2.5</v>
      </c>
      <c r="K124" s="37">
        <v>7.5</v>
      </c>
      <c r="L124" s="42"/>
      <c r="M124" s="42"/>
      <c r="N124" s="42"/>
      <c r="O124" s="42"/>
      <c r="P124" s="42"/>
      <c r="Q124" s="42"/>
      <c r="R124" s="42"/>
      <c r="S124" s="42"/>
    </row>
    <row r="125" spans="1:19" ht="15.75" hidden="1" thickBot="1">
      <c r="A125" s="18" t="s">
        <v>169</v>
      </c>
      <c r="B125" s="21" t="s">
        <v>171</v>
      </c>
      <c r="C125" s="20">
        <v>20</v>
      </c>
      <c r="E125" s="88"/>
      <c r="F125" s="88"/>
      <c r="G125" s="88"/>
      <c r="H125" s="88"/>
      <c r="I125" s="88"/>
      <c r="J125" s="20">
        <v>19.5</v>
      </c>
      <c r="K125" s="37">
        <v>390</v>
      </c>
      <c r="L125" s="42"/>
      <c r="M125" s="42"/>
      <c r="N125" s="42"/>
      <c r="O125" s="42"/>
      <c r="P125" s="42"/>
      <c r="Q125" s="42"/>
      <c r="R125" s="42"/>
      <c r="S125" s="42"/>
    </row>
    <row r="126" spans="1:19" ht="15.75" hidden="1" thickBot="1">
      <c r="A126" s="18" t="s">
        <v>172</v>
      </c>
      <c r="B126" s="21" t="s">
        <v>173</v>
      </c>
      <c r="C126" s="20">
        <v>20</v>
      </c>
      <c r="E126" s="88"/>
      <c r="F126" s="88"/>
      <c r="G126" s="88"/>
      <c r="H126" s="88"/>
      <c r="I126" s="88"/>
      <c r="J126" s="20">
        <v>9.5</v>
      </c>
      <c r="K126" s="37">
        <v>190</v>
      </c>
      <c r="L126" s="42"/>
      <c r="M126" s="42"/>
      <c r="N126" s="42"/>
      <c r="O126" s="42"/>
      <c r="P126" s="42"/>
      <c r="Q126" s="42"/>
      <c r="R126" s="42"/>
      <c r="S126" s="42"/>
    </row>
    <row r="127" spans="1:19" ht="15.75" hidden="1" thickBot="1">
      <c r="A127" s="18" t="s">
        <v>169</v>
      </c>
      <c r="B127" s="21" t="s">
        <v>174</v>
      </c>
      <c r="C127" s="20">
        <v>20</v>
      </c>
      <c r="E127" s="88"/>
      <c r="F127" s="88"/>
      <c r="G127" s="88"/>
      <c r="H127" s="88"/>
      <c r="I127" s="88"/>
      <c r="J127" s="20">
        <v>7.7</v>
      </c>
      <c r="K127" s="37">
        <v>154</v>
      </c>
      <c r="L127" s="42"/>
      <c r="M127" s="42"/>
      <c r="N127" s="42"/>
      <c r="O127" s="42"/>
      <c r="P127" s="42"/>
      <c r="Q127" s="42"/>
      <c r="R127" s="42"/>
      <c r="S127" s="42"/>
    </row>
    <row r="128" spans="1:19" ht="15.75" hidden="1" thickBot="1">
      <c r="A128" s="18" t="s">
        <v>175</v>
      </c>
      <c r="B128" s="21" t="s">
        <v>176</v>
      </c>
      <c r="C128" s="20">
        <v>6</v>
      </c>
      <c r="E128" s="88"/>
      <c r="F128" s="88"/>
      <c r="G128" s="88"/>
      <c r="H128" s="88"/>
      <c r="I128" s="88"/>
      <c r="J128" s="20">
        <v>94</v>
      </c>
      <c r="K128" s="37">
        <v>564</v>
      </c>
      <c r="L128" s="42"/>
      <c r="M128" s="42"/>
      <c r="N128" s="42"/>
      <c r="O128" s="42"/>
      <c r="P128" s="42"/>
      <c r="Q128" s="42"/>
      <c r="R128" s="42"/>
      <c r="S128" s="42"/>
    </row>
    <row r="129" spans="1:19" ht="15.75" hidden="1" thickBot="1">
      <c r="A129" s="18" t="s">
        <v>177</v>
      </c>
      <c r="B129" s="21" t="s">
        <v>178</v>
      </c>
      <c r="C129" s="20">
        <v>10</v>
      </c>
      <c r="E129" s="88"/>
      <c r="F129" s="88"/>
      <c r="G129" s="88"/>
      <c r="H129" s="88"/>
      <c r="I129" s="88"/>
      <c r="J129" s="20">
        <v>38.5</v>
      </c>
      <c r="K129" s="37">
        <v>385</v>
      </c>
      <c r="L129" s="42"/>
      <c r="M129" s="42"/>
      <c r="N129" s="42"/>
      <c r="O129" s="42"/>
      <c r="P129" s="42"/>
      <c r="Q129" s="42"/>
      <c r="R129" s="42"/>
      <c r="S129" s="42"/>
    </row>
    <row r="130" spans="1:19" ht="15.75" hidden="1" thickBot="1">
      <c r="A130" s="18" t="s">
        <v>179</v>
      </c>
      <c r="B130" s="21" t="s">
        <v>180</v>
      </c>
      <c r="C130" s="20">
        <v>10</v>
      </c>
      <c r="E130" s="88"/>
      <c r="F130" s="88"/>
      <c r="G130" s="88"/>
      <c r="H130" s="88"/>
      <c r="I130" s="88"/>
      <c r="J130" s="20">
        <v>26.5</v>
      </c>
      <c r="K130" s="37">
        <v>265</v>
      </c>
      <c r="L130" s="42"/>
      <c r="M130" s="42"/>
      <c r="N130" s="42"/>
      <c r="O130" s="42"/>
      <c r="P130" s="42"/>
      <c r="Q130" s="42"/>
      <c r="R130" s="42"/>
      <c r="S130" s="42"/>
    </row>
    <row r="131" spans="1:19" ht="15.75" hidden="1" thickBot="1">
      <c r="A131" s="18" t="s">
        <v>181</v>
      </c>
      <c r="B131" s="21" t="s">
        <v>182</v>
      </c>
      <c r="C131" s="20">
        <v>10</v>
      </c>
      <c r="E131" s="88"/>
      <c r="F131" s="88"/>
      <c r="G131" s="88"/>
      <c r="H131" s="88"/>
      <c r="I131" s="88"/>
      <c r="J131" s="20">
        <v>19.5</v>
      </c>
      <c r="K131" s="37">
        <v>195</v>
      </c>
      <c r="L131" s="42"/>
      <c r="M131" s="42"/>
      <c r="N131" s="42"/>
      <c r="O131" s="42"/>
      <c r="P131" s="42"/>
      <c r="Q131" s="42"/>
      <c r="R131" s="42"/>
      <c r="S131" s="42"/>
    </row>
    <row r="132" spans="1:19" ht="15.75" hidden="1" thickBot="1">
      <c r="A132" s="18" t="s">
        <v>183</v>
      </c>
      <c r="B132" s="21" t="s">
        <v>184</v>
      </c>
      <c r="C132" s="20">
        <v>2</v>
      </c>
      <c r="E132" s="88"/>
      <c r="F132" s="88"/>
      <c r="G132" s="88"/>
      <c r="H132" s="88"/>
      <c r="I132" s="88"/>
      <c r="J132" s="20">
        <v>124</v>
      </c>
      <c r="K132" s="37">
        <v>248</v>
      </c>
      <c r="L132" s="42"/>
      <c r="M132" s="42"/>
      <c r="N132" s="42"/>
      <c r="O132" s="42"/>
      <c r="P132" s="42"/>
      <c r="Q132" s="42"/>
      <c r="R132" s="42"/>
      <c r="S132" s="42"/>
    </row>
    <row r="133" spans="1:19" ht="15.75" hidden="1" thickBot="1">
      <c r="A133" s="18" t="s">
        <v>185</v>
      </c>
      <c r="B133" s="21" t="s">
        <v>186</v>
      </c>
      <c r="C133" s="20">
        <v>10</v>
      </c>
      <c r="E133" s="88"/>
      <c r="F133" s="88"/>
      <c r="G133" s="88"/>
      <c r="H133" s="88"/>
      <c r="I133" s="88"/>
      <c r="J133" s="20">
        <v>3.5</v>
      </c>
      <c r="K133" s="37">
        <v>35</v>
      </c>
      <c r="L133" s="42"/>
      <c r="M133" s="42"/>
      <c r="N133" s="42"/>
      <c r="O133" s="42"/>
      <c r="P133" s="42"/>
      <c r="Q133" s="42"/>
      <c r="R133" s="42"/>
      <c r="S133" s="42"/>
    </row>
    <row r="134" spans="1:19" ht="15.75" hidden="1" thickBot="1">
      <c r="A134" s="18" t="s">
        <v>187</v>
      </c>
      <c r="B134" s="21" t="s">
        <v>188</v>
      </c>
      <c r="C134" s="20">
        <v>5</v>
      </c>
      <c r="E134" s="88"/>
      <c r="F134" s="88"/>
      <c r="G134" s="88"/>
      <c r="H134" s="88"/>
      <c r="I134" s="88"/>
      <c r="J134" s="20">
        <v>3.5</v>
      </c>
      <c r="K134" s="37">
        <v>17.5</v>
      </c>
      <c r="L134" s="42"/>
      <c r="M134" s="42"/>
      <c r="N134" s="42"/>
      <c r="O134" s="42"/>
      <c r="P134" s="42"/>
      <c r="Q134" s="42"/>
      <c r="R134" s="42"/>
      <c r="S134" s="42"/>
    </row>
    <row r="135" spans="1:19" ht="15.75" hidden="1" thickBot="1">
      <c r="A135" s="18" t="s">
        <v>189</v>
      </c>
      <c r="B135" s="21" t="s">
        <v>190</v>
      </c>
      <c r="C135" s="20">
        <v>5</v>
      </c>
      <c r="E135" s="88"/>
      <c r="F135" s="88"/>
      <c r="G135" s="88"/>
      <c r="H135" s="88"/>
      <c r="I135" s="88"/>
      <c r="J135" s="20">
        <v>5.2</v>
      </c>
      <c r="K135" s="37">
        <v>26</v>
      </c>
      <c r="L135" s="42"/>
      <c r="M135" s="42"/>
      <c r="N135" s="42"/>
      <c r="O135" s="42"/>
      <c r="P135" s="42"/>
      <c r="Q135" s="42"/>
      <c r="R135" s="42"/>
      <c r="S135" s="42"/>
    </row>
    <row r="136" spans="1:19" ht="15.75" hidden="1" thickBot="1">
      <c r="A136" s="18" t="s">
        <v>191</v>
      </c>
      <c r="B136" s="21" t="s">
        <v>192</v>
      </c>
      <c r="C136" s="20">
        <v>10</v>
      </c>
      <c r="E136" s="88"/>
      <c r="F136" s="88"/>
      <c r="G136" s="88"/>
      <c r="H136" s="88"/>
      <c r="I136" s="88"/>
      <c r="J136" s="20">
        <v>5.3</v>
      </c>
      <c r="K136" s="37">
        <v>53</v>
      </c>
      <c r="L136" s="42"/>
      <c r="M136" s="42"/>
      <c r="N136" s="42"/>
      <c r="O136" s="42"/>
      <c r="P136" s="42"/>
      <c r="Q136" s="42"/>
      <c r="R136" s="42"/>
      <c r="S136" s="42"/>
    </row>
    <row r="137" spans="1:19" ht="15.75" hidden="1" thickBot="1">
      <c r="A137" s="18" t="s">
        <v>193</v>
      </c>
      <c r="B137" s="21" t="s">
        <v>194</v>
      </c>
      <c r="C137" s="20">
        <v>10</v>
      </c>
      <c r="E137" s="88"/>
      <c r="F137" s="88"/>
      <c r="G137" s="88"/>
      <c r="H137" s="88"/>
      <c r="I137" s="88"/>
      <c r="J137" s="20">
        <v>3.5</v>
      </c>
      <c r="K137" s="37">
        <v>35</v>
      </c>
      <c r="L137" s="42"/>
      <c r="M137" s="42"/>
      <c r="N137" s="42"/>
      <c r="O137" s="42"/>
      <c r="P137" s="42"/>
      <c r="Q137" s="42"/>
      <c r="R137" s="42"/>
      <c r="S137" s="42"/>
    </row>
    <row r="138" spans="1:19" ht="15.75" hidden="1" thickBot="1">
      <c r="A138" s="18" t="s">
        <v>195</v>
      </c>
      <c r="B138" s="21" t="s">
        <v>196</v>
      </c>
      <c r="C138" s="20">
        <v>6</v>
      </c>
      <c r="E138" s="88"/>
      <c r="F138" s="88"/>
      <c r="G138" s="88"/>
      <c r="H138" s="88"/>
      <c r="I138" s="88"/>
      <c r="J138" s="20">
        <v>8.4</v>
      </c>
      <c r="K138" s="37">
        <v>50.4</v>
      </c>
      <c r="L138" s="42"/>
      <c r="M138" s="42"/>
      <c r="N138" s="42"/>
      <c r="O138" s="42"/>
      <c r="P138" s="42"/>
      <c r="Q138" s="42"/>
      <c r="R138" s="42"/>
      <c r="S138" s="42"/>
    </row>
    <row r="139" spans="1:19" ht="15.75" hidden="1" thickBot="1">
      <c r="A139" s="18" t="s">
        <v>197</v>
      </c>
      <c r="B139" s="21" t="s">
        <v>198</v>
      </c>
      <c r="C139" s="20">
        <v>6</v>
      </c>
      <c r="E139" s="88"/>
      <c r="F139" s="88"/>
      <c r="G139" s="88"/>
      <c r="H139" s="88"/>
      <c r="I139" s="88"/>
      <c r="J139" s="20">
        <v>1.4</v>
      </c>
      <c r="K139" s="37">
        <v>8.4</v>
      </c>
      <c r="L139" s="42"/>
      <c r="M139" s="42"/>
      <c r="N139" s="42"/>
      <c r="O139" s="42"/>
      <c r="P139" s="42"/>
      <c r="Q139" s="42"/>
      <c r="R139" s="42"/>
      <c r="S139" s="42"/>
    </row>
    <row r="140" spans="1:19" ht="15.75" hidden="1" thickBot="1">
      <c r="A140" s="18" t="s">
        <v>199</v>
      </c>
      <c r="B140" s="21" t="s">
        <v>200</v>
      </c>
      <c r="C140" s="20">
        <v>6</v>
      </c>
      <c r="E140" s="88"/>
      <c r="F140" s="88"/>
      <c r="G140" s="88"/>
      <c r="H140" s="88"/>
      <c r="I140" s="88"/>
      <c r="J140" s="20">
        <v>6.9</v>
      </c>
      <c r="K140" s="37">
        <v>41.4</v>
      </c>
      <c r="L140" s="42"/>
      <c r="M140" s="42"/>
      <c r="N140" s="42"/>
      <c r="O140" s="42"/>
      <c r="P140" s="42"/>
      <c r="Q140" s="42"/>
      <c r="R140" s="42"/>
      <c r="S140" s="42"/>
    </row>
    <row r="141" spans="1:19" ht="15.75" hidden="1" thickBot="1">
      <c r="A141" s="18" t="s">
        <v>201</v>
      </c>
      <c r="B141" s="21" t="s">
        <v>202</v>
      </c>
      <c r="C141" s="20">
        <v>3</v>
      </c>
      <c r="E141" s="88"/>
      <c r="F141" s="88"/>
      <c r="G141" s="88"/>
      <c r="H141" s="88"/>
      <c r="I141" s="88"/>
      <c r="J141" s="20">
        <v>17.3</v>
      </c>
      <c r="K141" s="37">
        <v>51.9</v>
      </c>
      <c r="L141" s="42"/>
      <c r="M141" s="42"/>
      <c r="N141" s="42"/>
      <c r="O141" s="42"/>
      <c r="P141" s="42"/>
      <c r="Q141" s="42"/>
      <c r="R141" s="42"/>
      <c r="S141" s="42"/>
    </row>
    <row r="142" spans="1:19" ht="15.75" hidden="1" thickBot="1">
      <c r="A142" s="18" t="s">
        <v>203</v>
      </c>
      <c r="B142" s="21" t="s">
        <v>204</v>
      </c>
      <c r="C142" s="20">
        <v>3</v>
      </c>
      <c r="E142" s="88"/>
      <c r="F142" s="88"/>
      <c r="G142" s="88"/>
      <c r="H142" s="88"/>
      <c r="I142" s="88"/>
      <c r="J142" s="20">
        <v>9.4</v>
      </c>
      <c r="K142" s="37">
        <v>28.2</v>
      </c>
      <c r="L142" s="42"/>
      <c r="M142" s="42"/>
      <c r="N142" s="42"/>
      <c r="O142" s="42"/>
      <c r="P142" s="42"/>
      <c r="Q142" s="42"/>
      <c r="R142" s="42"/>
      <c r="S142" s="42"/>
    </row>
    <row r="143" spans="1:19" ht="15.75" hidden="1" thickBot="1">
      <c r="A143" s="18" t="s">
        <v>205</v>
      </c>
      <c r="B143" s="21" t="s">
        <v>206</v>
      </c>
      <c r="C143" s="20">
        <v>2</v>
      </c>
      <c r="E143" s="88"/>
      <c r="F143" s="88"/>
      <c r="G143" s="88"/>
      <c r="H143" s="88"/>
      <c r="I143" s="88"/>
      <c r="J143" s="20">
        <v>6.2</v>
      </c>
      <c r="K143" s="37">
        <v>12.4</v>
      </c>
      <c r="L143" s="42"/>
      <c r="M143" s="42"/>
      <c r="N143" s="42"/>
      <c r="O143" s="42"/>
      <c r="P143" s="42"/>
      <c r="Q143" s="42"/>
      <c r="R143" s="42"/>
      <c r="S143" s="42"/>
    </row>
    <row r="144" spans="1:19" ht="15.75" hidden="1" thickBot="1">
      <c r="A144" s="18" t="s">
        <v>207</v>
      </c>
      <c r="B144" s="21" t="s">
        <v>208</v>
      </c>
      <c r="C144" s="20">
        <v>2</v>
      </c>
      <c r="E144" s="88"/>
      <c r="F144" s="88"/>
      <c r="G144" s="88"/>
      <c r="H144" s="88"/>
      <c r="I144" s="88"/>
      <c r="J144" s="20">
        <v>7.6</v>
      </c>
      <c r="K144" s="37">
        <v>15.2</v>
      </c>
      <c r="L144" s="42"/>
      <c r="M144" s="42"/>
      <c r="N144" s="42"/>
      <c r="O144" s="42"/>
      <c r="P144" s="42"/>
      <c r="Q144" s="42"/>
      <c r="R144" s="42"/>
      <c r="S144" s="42"/>
    </row>
    <row r="145" spans="1:19" ht="15.75" hidden="1" thickBot="1">
      <c r="A145" s="18" t="s">
        <v>209</v>
      </c>
      <c r="B145" s="21" t="s">
        <v>210</v>
      </c>
      <c r="C145" s="20">
        <v>2</v>
      </c>
      <c r="E145" s="88"/>
      <c r="F145" s="88"/>
      <c r="G145" s="88"/>
      <c r="H145" s="88"/>
      <c r="I145" s="88"/>
      <c r="J145" s="20">
        <v>5.1</v>
      </c>
      <c r="K145" s="37">
        <v>10.2</v>
      </c>
      <c r="L145" s="42"/>
      <c r="M145" s="42"/>
      <c r="N145" s="42"/>
      <c r="O145" s="42"/>
      <c r="P145" s="42"/>
      <c r="Q145" s="42"/>
      <c r="R145" s="42"/>
      <c r="S145" s="42"/>
    </row>
    <row r="146" spans="1:19" ht="15.75" hidden="1" thickBot="1">
      <c r="A146" s="18" t="s">
        <v>211</v>
      </c>
      <c r="B146" s="21" t="s">
        <v>212</v>
      </c>
      <c r="C146" s="20">
        <v>2</v>
      </c>
      <c r="E146" s="88"/>
      <c r="F146" s="88"/>
      <c r="G146" s="88"/>
      <c r="H146" s="88"/>
      <c r="I146" s="88"/>
      <c r="J146" s="20">
        <v>6.2</v>
      </c>
      <c r="K146" s="37">
        <v>12.4</v>
      </c>
      <c r="L146" s="42"/>
      <c r="M146" s="42"/>
      <c r="N146" s="42"/>
      <c r="O146" s="42"/>
      <c r="P146" s="42"/>
      <c r="Q146" s="42"/>
      <c r="R146" s="42"/>
      <c r="S146" s="42"/>
    </row>
    <row r="147" spans="1:19" ht="15.75" hidden="1" thickBot="1">
      <c r="A147" s="18" t="s">
        <v>213</v>
      </c>
      <c r="B147" s="21" t="s">
        <v>214</v>
      </c>
      <c r="C147" s="20">
        <v>3</v>
      </c>
      <c r="E147" s="88"/>
      <c r="F147" s="88"/>
      <c r="G147" s="88"/>
      <c r="H147" s="88"/>
      <c r="I147" s="88"/>
      <c r="J147" s="20">
        <v>4.1</v>
      </c>
      <c r="K147" s="37">
        <v>12.3</v>
      </c>
      <c r="L147" s="42"/>
      <c r="M147" s="42"/>
      <c r="N147" s="42"/>
      <c r="O147" s="42"/>
      <c r="P147" s="42"/>
      <c r="Q147" s="42"/>
      <c r="R147" s="42"/>
      <c r="S147" s="42"/>
    </row>
    <row r="148" spans="1:19" ht="15.75" hidden="1" thickBot="1">
      <c r="A148" s="18" t="s">
        <v>215</v>
      </c>
      <c r="B148" s="21" t="s">
        <v>216</v>
      </c>
      <c r="C148" s="20">
        <v>3</v>
      </c>
      <c r="E148" s="88"/>
      <c r="F148" s="88"/>
      <c r="G148" s="88"/>
      <c r="H148" s="88"/>
      <c r="I148" s="88"/>
      <c r="J148" s="20">
        <v>4.8</v>
      </c>
      <c r="K148" s="37">
        <v>14.4</v>
      </c>
      <c r="L148" s="42"/>
      <c r="M148" s="42"/>
      <c r="N148" s="42"/>
      <c r="O148" s="42"/>
      <c r="P148" s="42"/>
      <c r="Q148" s="42"/>
      <c r="R148" s="42"/>
      <c r="S148" s="42"/>
    </row>
    <row r="149" spans="1:19" ht="15.75" hidden="1" thickBot="1">
      <c r="A149" s="18" t="s">
        <v>227</v>
      </c>
      <c r="B149" s="21" t="s">
        <v>228</v>
      </c>
      <c r="C149" s="20">
        <v>25</v>
      </c>
      <c r="E149" s="88"/>
      <c r="F149" s="88"/>
      <c r="G149" s="88"/>
      <c r="H149" s="88"/>
      <c r="I149" s="88"/>
      <c r="J149" s="20">
        <v>11.9</v>
      </c>
      <c r="K149" s="37">
        <v>297.5</v>
      </c>
      <c r="L149" s="42"/>
      <c r="M149" s="42"/>
      <c r="N149" s="42"/>
      <c r="O149" s="42"/>
      <c r="P149" s="42"/>
      <c r="Q149" s="42"/>
      <c r="R149" s="42"/>
      <c r="S149" s="42"/>
    </row>
    <row r="150" spans="1:19" ht="15.75" hidden="1" thickBot="1">
      <c r="A150" s="18" t="s">
        <v>229</v>
      </c>
      <c r="B150" s="21" t="s">
        <v>230</v>
      </c>
      <c r="C150" s="20">
        <v>10</v>
      </c>
      <c r="E150" s="88"/>
      <c r="F150" s="88"/>
      <c r="G150" s="88"/>
      <c r="H150" s="88"/>
      <c r="I150" s="88"/>
      <c r="J150" s="20">
        <v>240</v>
      </c>
      <c r="K150" s="37">
        <v>2400</v>
      </c>
      <c r="L150" s="42"/>
      <c r="M150" s="42"/>
      <c r="N150" s="42"/>
      <c r="O150" s="42"/>
      <c r="P150" s="42"/>
      <c r="Q150" s="42"/>
      <c r="R150" s="42"/>
      <c r="S150" s="42"/>
    </row>
    <row r="151" spans="1:19" ht="30.75" hidden="1" thickBot="1">
      <c r="A151" s="18" t="s">
        <v>231</v>
      </c>
      <c r="B151" s="19" t="s">
        <v>232</v>
      </c>
      <c r="C151" s="20">
        <v>4</v>
      </c>
      <c r="E151" s="88"/>
      <c r="F151" s="88"/>
      <c r="G151" s="88"/>
      <c r="H151" s="88"/>
      <c r="I151" s="88"/>
      <c r="J151" s="20">
        <v>17</v>
      </c>
      <c r="K151" s="37">
        <v>68</v>
      </c>
      <c r="L151" s="42"/>
      <c r="M151" s="42"/>
      <c r="N151" s="42"/>
      <c r="O151" s="42"/>
      <c r="P151" s="42"/>
      <c r="Q151" s="42"/>
      <c r="R151" s="42"/>
      <c r="S151" s="42"/>
    </row>
    <row r="152" spans="1:19" ht="15.75" hidden="1" thickBot="1">
      <c r="A152" s="18" t="s">
        <v>233</v>
      </c>
      <c r="B152" s="21" t="s">
        <v>234</v>
      </c>
      <c r="C152" s="20">
        <v>3</v>
      </c>
      <c r="E152" s="88"/>
      <c r="F152" s="88"/>
      <c r="G152" s="88"/>
      <c r="H152" s="88"/>
      <c r="I152" s="88"/>
      <c r="J152" s="20">
        <v>4.65</v>
      </c>
      <c r="K152" s="37">
        <v>13.95</v>
      </c>
      <c r="L152" s="42"/>
      <c r="M152" s="42"/>
      <c r="N152" s="42"/>
      <c r="O152" s="42"/>
      <c r="P152" s="42"/>
      <c r="Q152" s="42"/>
      <c r="R152" s="42"/>
      <c r="S152" s="42"/>
    </row>
    <row r="153" spans="1:19" ht="15.75" hidden="1" thickBot="1">
      <c r="A153" s="18" t="s">
        <v>235</v>
      </c>
      <c r="B153" s="21" t="s">
        <v>236</v>
      </c>
      <c r="C153" s="20">
        <v>3</v>
      </c>
      <c r="E153" s="88"/>
      <c r="F153" s="88"/>
      <c r="G153" s="88"/>
      <c r="H153" s="88"/>
      <c r="I153" s="88"/>
      <c r="J153" s="20">
        <v>5.25</v>
      </c>
      <c r="K153" s="37">
        <v>15.75</v>
      </c>
      <c r="L153" s="42"/>
      <c r="M153" s="42"/>
      <c r="N153" s="42"/>
      <c r="O153" s="42"/>
      <c r="P153" s="42"/>
      <c r="Q153" s="42"/>
      <c r="R153" s="42"/>
      <c r="S153" s="42"/>
    </row>
    <row r="154" spans="1:19" ht="15.75" hidden="1" thickBot="1">
      <c r="A154" s="18" t="s">
        <v>237</v>
      </c>
      <c r="B154" s="21" t="s">
        <v>238</v>
      </c>
      <c r="C154" s="20">
        <v>4</v>
      </c>
      <c r="E154" s="88"/>
      <c r="F154" s="88"/>
      <c r="G154" s="88"/>
      <c r="H154" s="88"/>
      <c r="I154" s="88"/>
      <c r="J154" s="20">
        <v>5.85</v>
      </c>
      <c r="K154" s="37">
        <v>23.4</v>
      </c>
      <c r="L154" s="42"/>
      <c r="M154" s="42"/>
      <c r="N154" s="42"/>
      <c r="O154" s="42"/>
      <c r="P154" s="42"/>
      <c r="Q154" s="42"/>
      <c r="R154" s="42"/>
      <c r="S154" s="42"/>
    </row>
    <row r="155" spans="1:19" ht="15.75" hidden="1" thickBot="1">
      <c r="A155" s="18" t="s">
        <v>239</v>
      </c>
      <c r="B155" s="21" t="s">
        <v>240</v>
      </c>
      <c r="C155" s="20">
        <v>4</v>
      </c>
      <c r="E155" s="88"/>
      <c r="F155" s="88"/>
      <c r="G155" s="88"/>
      <c r="H155" s="88"/>
      <c r="I155" s="88"/>
      <c r="J155" s="20">
        <v>10.3</v>
      </c>
      <c r="K155" s="37">
        <v>41.2</v>
      </c>
      <c r="L155" s="42"/>
      <c r="M155" s="42"/>
      <c r="N155" s="42"/>
      <c r="O155" s="42"/>
      <c r="P155" s="42"/>
      <c r="Q155" s="42"/>
      <c r="R155" s="42"/>
      <c r="S155" s="42"/>
    </row>
    <row r="156" spans="1:19" ht="15.75" hidden="1" thickBot="1">
      <c r="A156" s="18" t="s">
        <v>241</v>
      </c>
      <c r="B156" s="21" t="s">
        <v>242</v>
      </c>
      <c r="C156" s="20">
        <v>4</v>
      </c>
      <c r="E156" s="88"/>
      <c r="F156" s="88"/>
      <c r="G156" s="88"/>
      <c r="H156" s="88"/>
      <c r="I156" s="88"/>
      <c r="J156" s="20">
        <v>3.5</v>
      </c>
      <c r="K156" s="37">
        <v>14</v>
      </c>
      <c r="L156" s="42"/>
      <c r="M156" s="42"/>
      <c r="N156" s="42"/>
      <c r="O156" s="42"/>
      <c r="P156" s="42"/>
      <c r="Q156" s="42"/>
      <c r="R156" s="42"/>
      <c r="S156" s="42"/>
    </row>
    <row r="157" spans="1:19" ht="15.75" hidden="1" thickBot="1">
      <c r="A157" s="18" t="s">
        <v>243</v>
      </c>
      <c r="B157" s="21" t="s">
        <v>244</v>
      </c>
      <c r="C157" s="20">
        <v>8</v>
      </c>
      <c r="E157" s="88"/>
      <c r="F157" s="88"/>
      <c r="G157" s="88"/>
      <c r="H157" s="88"/>
      <c r="I157" s="88"/>
      <c r="J157" s="20">
        <v>13.7</v>
      </c>
      <c r="K157" s="37">
        <v>109.6</v>
      </c>
      <c r="L157" s="42"/>
      <c r="M157" s="42"/>
      <c r="N157" s="42"/>
      <c r="O157" s="42"/>
      <c r="P157" s="42"/>
      <c r="Q157" s="42"/>
      <c r="R157" s="42"/>
      <c r="S157" s="42"/>
    </row>
    <row r="158" spans="1:19" ht="15.75" hidden="1" thickBot="1">
      <c r="A158" s="18" t="s">
        <v>245</v>
      </c>
      <c r="B158" s="21" t="s">
        <v>246</v>
      </c>
      <c r="C158" s="20">
        <v>12</v>
      </c>
      <c r="E158" s="88"/>
      <c r="F158" s="88"/>
      <c r="G158" s="88"/>
      <c r="H158" s="88"/>
      <c r="I158" s="88"/>
      <c r="J158" s="20">
        <v>13.8</v>
      </c>
      <c r="K158" s="37">
        <v>165.6</v>
      </c>
      <c r="L158" s="42"/>
      <c r="M158" s="42"/>
      <c r="N158" s="42"/>
      <c r="O158" s="42"/>
      <c r="P158" s="42"/>
      <c r="Q158" s="42"/>
      <c r="R158" s="42"/>
      <c r="S158" s="42"/>
    </row>
    <row r="159" spans="1:19" ht="15.75" hidden="1" thickBot="1">
      <c r="A159" s="18" t="s">
        <v>247</v>
      </c>
      <c r="B159" s="21" t="s">
        <v>248</v>
      </c>
      <c r="C159" s="20">
        <v>5</v>
      </c>
      <c r="E159" s="88"/>
      <c r="F159" s="88"/>
      <c r="G159" s="88"/>
      <c r="H159" s="88"/>
      <c r="I159" s="88"/>
      <c r="J159" s="20">
        <v>22</v>
      </c>
      <c r="K159" s="37">
        <v>110</v>
      </c>
      <c r="L159" s="42"/>
      <c r="M159" s="42"/>
      <c r="N159" s="42"/>
      <c r="O159" s="42"/>
      <c r="P159" s="42"/>
      <c r="Q159" s="42"/>
      <c r="R159" s="42"/>
      <c r="S159" s="42"/>
    </row>
    <row r="160" spans="1:19" ht="15.75" hidden="1" thickBot="1">
      <c r="A160" s="18" t="s">
        <v>249</v>
      </c>
      <c r="B160" s="21" t="s">
        <v>250</v>
      </c>
      <c r="C160" s="20">
        <v>2</v>
      </c>
      <c r="E160" s="88"/>
      <c r="F160" s="88"/>
      <c r="G160" s="88"/>
      <c r="H160" s="88"/>
      <c r="I160" s="88"/>
      <c r="J160" s="20">
        <v>5.1</v>
      </c>
      <c r="K160" s="37">
        <v>10.2</v>
      </c>
      <c r="L160" s="42"/>
      <c r="M160" s="42"/>
      <c r="N160" s="42"/>
      <c r="O160" s="42"/>
      <c r="P160" s="42"/>
      <c r="Q160" s="42"/>
      <c r="R160" s="42"/>
      <c r="S160" s="42"/>
    </row>
    <row r="161" spans="1:19" ht="15.75" hidden="1" thickBot="1">
      <c r="A161" s="18" t="s">
        <v>251</v>
      </c>
      <c r="B161" s="21" t="s">
        <v>252</v>
      </c>
      <c r="C161" s="20">
        <v>2</v>
      </c>
      <c r="E161" s="88"/>
      <c r="F161" s="88"/>
      <c r="G161" s="88"/>
      <c r="H161" s="88"/>
      <c r="I161" s="88"/>
      <c r="J161" s="20">
        <v>7</v>
      </c>
      <c r="K161" s="37">
        <v>14</v>
      </c>
      <c r="L161" s="42"/>
      <c r="M161" s="42"/>
      <c r="N161" s="42"/>
      <c r="O161" s="42"/>
      <c r="P161" s="42"/>
      <c r="Q161" s="42"/>
      <c r="R161" s="42"/>
      <c r="S161" s="42"/>
    </row>
    <row r="162" spans="1:19" ht="15.75" hidden="1" thickBot="1">
      <c r="A162" s="18" t="s">
        <v>253</v>
      </c>
      <c r="B162" s="21" t="s">
        <v>254</v>
      </c>
      <c r="C162" s="20">
        <v>2</v>
      </c>
      <c r="E162" s="88"/>
      <c r="F162" s="88"/>
      <c r="G162" s="88"/>
      <c r="H162" s="88"/>
      <c r="I162" s="88"/>
      <c r="J162" s="20">
        <v>3</v>
      </c>
      <c r="K162" s="37">
        <v>6</v>
      </c>
      <c r="L162" s="42"/>
      <c r="M162" s="42"/>
      <c r="N162" s="42"/>
      <c r="O162" s="42"/>
      <c r="P162" s="42"/>
      <c r="Q162" s="42"/>
      <c r="R162" s="42"/>
      <c r="S162" s="42"/>
    </row>
    <row r="163" spans="1:19" ht="15.75" hidden="1" thickBot="1">
      <c r="A163" s="18" t="s">
        <v>255</v>
      </c>
      <c r="B163" s="21" t="s">
        <v>256</v>
      </c>
      <c r="C163" s="20">
        <v>2</v>
      </c>
      <c r="E163" s="88"/>
      <c r="F163" s="88"/>
      <c r="G163" s="88"/>
      <c r="H163" s="88"/>
      <c r="I163" s="88"/>
      <c r="J163" s="20">
        <v>3</v>
      </c>
      <c r="K163" s="37">
        <v>6</v>
      </c>
      <c r="L163" s="42"/>
      <c r="M163" s="42"/>
      <c r="N163" s="42"/>
      <c r="O163" s="42"/>
      <c r="P163" s="42"/>
      <c r="Q163" s="42"/>
      <c r="R163" s="42"/>
      <c r="S163" s="42"/>
    </row>
    <row r="164" spans="1:19" ht="15.75" hidden="1" thickBot="1">
      <c r="A164" s="18" t="s">
        <v>257</v>
      </c>
      <c r="B164" s="21" t="s">
        <v>258</v>
      </c>
      <c r="C164" s="20">
        <v>10</v>
      </c>
      <c r="E164" s="88"/>
      <c r="F164" s="88"/>
      <c r="G164" s="88"/>
      <c r="H164" s="88"/>
      <c r="I164" s="88"/>
      <c r="J164" s="20">
        <v>15.9</v>
      </c>
      <c r="K164" s="37">
        <v>159</v>
      </c>
      <c r="L164" s="42"/>
      <c r="M164" s="42"/>
      <c r="N164" s="42"/>
      <c r="O164" s="42"/>
      <c r="P164" s="42"/>
      <c r="Q164" s="42"/>
      <c r="R164" s="42"/>
      <c r="S164" s="42"/>
    </row>
    <row r="165" spans="1:19" ht="15.75" hidden="1" thickBot="1">
      <c r="A165" s="18" t="s">
        <v>259</v>
      </c>
      <c r="B165" s="21" t="s">
        <v>260</v>
      </c>
      <c r="C165" s="20">
        <v>1</v>
      </c>
      <c r="E165" s="88"/>
      <c r="F165" s="88"/>
      <c r="G165" s="88"/>
      <c r="H165" s="88"/>
      <c r="I165" s="88"/>
      <c r="J165" s="20">
        <v>4.2</v>
      </c>
      <c r="K165" s="37">
        <v>4.2</v>
      </c>
      <c r="L165" s="42"/>
      <c r="M165" s="42"/>
      <c r="N165" s="42"/>
      <c r="O165" s="42"/>
      <c r="P165" s="42"/>
      <c r="Q165" s="42"/>
      <c r="R165" s="42"/>
      <c r="S165" s="42"/>
    </row>
    <row r="166" spans="1:19" ht="15.75" hidden="1" thickBot="1">
      <c r="A166" s="18" t="s">
        <v>261</v>
      </c>
      <c r="B166" s="21" t="s">
        <v>262</v>
      </c>
      <c r="C166" s="20">
        <v>1</v>
      </c>
      <c r="E166" s="88"/>
      <c r="F166" s="88"/>
      <c r="G166" s="88"/>
      <c r="H166" s="88"/>
      <c r="I166" s="88"/>
      <c r="J166" s="20">
        <v>42.5</v>
      </c>
      <c r="K166" s="37">
        <v>42.5</v>
      </c>
      <c r="L166" s="42"/>
      <c r="M166" s="42"/>
      <c r="N166" s="42"/>
      <c r="O166" s="42"/>
      <c r="P166" s="42"/>
      <c r="Q166" s="42"/>
      <c r="R166" s="42"/>
      <c r="S166" s="42"/>
    </row>
    <row r="167" spans="1:19" ht="15.75" hidden="1" thickBot="1">
      <c r="A167" s="18" t="s">
        <v>263</v>
      </c>
      <c r="B167" s="21" t="s">
        <v>264</v>
      </c>
      <c r="C167" s="20">
        <v>1</v>
      </c>
      <c r="E167" s="88"/>
      <c r="F167" s="88"/>
      <c r="G167" s="88"/>
      <c r="H167" s="88"/>
      <c r="I167" s="88"/>
      <c r="J167" s="20">
        <v>10.5</v>
      </c>
      <c r="K167" s="37">
        <v>10.5</v>
      </c>
      <c r="L167" s="42"/>
      <c r="M167" s="42"/>
      <c r="N167" s="42"/>
      <c r="O167" s="42"/>
      <c r="P167" s="42"/>
      <c r="Q167" s="42"/>
      <c r="R167" s="42"/>
      <c r="S167" s="42"/>
    </row>
    <row r="168" spans="1:19" ht="15.75" hidden="1" thickBot="1">
      <c r="A168" s="18" t="s">
        <v>265</v>
      </c>
      <c r="B168" s="21" t="s">
        <v>266</v>
      </c>
      <c r="C168" s="20">
        <v>1</v>
      </c>
      <c r="E168" s="88"/>
      <c r="F168" s="88"/>
      <c r="G168" s="88"/>
      <c r="H168" s="88"/>
      <c r="I168" s="88"/>
      <c r="J168" s="20">
        <v>4.95</v>
      </c>
      <c r="K168" s="37">
        <v>4.95</v>
      </c>
      <c r="L168" s="42"/>
      <c r="M168" s="42"/>
      <c r="N168" s="42"/>
      <c r="O168" s="42"/>
      <c r="P168" s="42"/>
      <c r="Q168" s="42"/>
      <c r="R168" s="42"/>
      <c r="S168" s="42"/>
    </row>
    <row r="169" spans="1:19" ht="27" customHeight="1" hidden="1">
      <c r="A169" s="18" t="s">
        <v>267</v>
      </c>
      <c r="B169" s="21" t="s">
        <v>268</v>
      </c>
      <c r="C169" s="20">
        <v>1</v>
      </c>
      <c r="E169" s="88"/>
      <c r="F169" s="88"/>
      <c r="G169" s="88"/>
      <c r="H169" s="88"/>
      <c r="I169" s="88"/>
      <c r="J169" s="20">
        <v>23.6</v>
      </c>
      <c r="K169" s="37">
        <v>23.6</v>
      </c>
      <c r="L169" s="42"/>
      <c r="M169" s="47"/>
      <c r="N169" s="42"/>
      <c r="O169" s="42"/>
      <c r="P169" s="42"/>
      <c r="Q169" s="42"/>
      <c r="R169" s="42"/>
      <c r="S169" s="42"/>
    </row>
    <row r="170" spans="1:19" ht="29.25" customHeight="1" hidden="1">
      <c r="A170" s="18" t="s">
        <v>269</v>
      </c>
      <c r="B170" s="21" t="s">
        <v>270</v>
      </c>
      <c r="C170" s="20">
        <v>1</v>
      </c>
      <c r="E170" s="88"/>
      <c r="F170" s="88"/>
      <c r="G170" s="88"/>
      <c r="H170" s="88"/>
      <c r="I170" s="88"/>
      <c r="J170" s="20">
        <v>32</v>
      </c>
      <c r="K170" s="37">
        <v>32</v>
      </c>
      <c r="L170" s="42"/>
      <c r="M170" s="47"/>
      <c r="N170" s="42"/>
      <c r="O170" s="42"/>
      <c r="P170" s="42"/>
      <c r="Q170" s="42"/>
      <c r="R170" s="42"/>
      <c r="S170" s="42"/>
    </row>
    <row r="171" spans="1:19" ht="29.25" customHeight="1" hidden="1">
      <c r="A171" s="7" t="s">
        <v>274</v>
      </c>
      <c r="B171" s="9" t="s">
        <v>128</v>
      </c>
      <c r="C171" s="8">
        <v>2</v>
      </c>
      <c r="D171" s="8" t="s">
        <v>10</v>
      </c>
      <c r="E171" s="82"/>
      <c r="F171" s="82"/>
      <c r="G171" s="82"/>
      <c r="H171" s="82"/>
      <c r="I171" s="82"/>
      <c r="J171" s="6">
        <v>20.5</v>
      </c>
      <c r="K171" s="31">
        <f aca="true" t="shared" si="0" ref="K171:K179">J171*C171</f>
        <v>41</v>
      </c>
      <c r="L171" s="42"/>
      <c r="M171" s="47"/>
      <c r="N171" s="42"/>
      <c r="O171" s="42"/>
      <c r="P171" s="42"/>
      <c r="Q171" s="42"/>
      <c r="R171" s="42"/>
      <c r="S171" s="42"/>
    </row>
    <row r="172" spans="1:19" ht="25.5" customHeight="1" hidden="1">
      <c r="A172" s="7" t="s">
        <v>275</v>
      </c>
      <c r="B172" s="9" t="s">
        <v>130</v>
      </c>
      <c r="C172" s="8">
        <v>2</v>
      </c>
      <c r="D172" s="8" t="s">
        <v>10</v>
      </c>
      <c r="E172" s="82"/>
      <c r="F172" s="82"/>
      <c r="G172" s="82"/>
      <c r="H172" s="82"/>
      <c r="I172" s="82"/>
      <c r="J172" s="6">
        <v>16.9</v>
      </c>
      <c r="K172" s="31">
        <f t="shared" si="0"/>
        <v>33.8</v>
      </c>
      <c r="L172" s="42"/>
      <c r="M172" s="47"/>
      <c r="N172" s="42"/>
      <c r="O172" s="42"/>
      <c r="P172" s="42"/>
      <c r="Q172" s="42"/>
      <c r="R172" s="42"/>
      <c r="S172" s="42"/>
    </row>
    <row r="173" spans="1:19" ht="32.25" customHeight="1" hidden="1">
      <c r="A173" s="7" t="s">
        <v>276</v>
      </c>
      <c r="B173" s="9" t="s">
        <v>132</v>
      </c>
      <c r="C173" s="8">
        <v>2</v>
      </c>
      <c r="D173" s="8" t="s">
        <v>10</v>
      </c>
      <c r="E173" s="82"/>
      <c r="F173" s="82"/>
      <c r="G173" s="82"/>
      <c r="H173" s="82"/>
      <c r="I173" s="82"/>
      <c r="J173" s="6">
        <v>12.8</v>
      </c>
      <c r="K173" s="31">
        <f t="shared" si="0"/>
        <v>25.6</v>
      </c>
      <c r="L173" s="42"/>
      <c r="M173" s="47"/>
      <c r="N173" s="42"/>
      <c r="O173" s="42"/>
      <c r="P173" s="42"/>
      <c r="Q173" s="42"/>
      <c r="R173" s="42"/>
      <c r="S173" s="42"/>
    </row>
    <row r="174" spans="1:19" ht="24" customHeight="1" hidden="1">
      <c r="A174" s="7" t="s">
        <v>277</v>
      </c>
      <c r="B174" s="9" t="s">
        <v>134</v>
      </c>
      <c r="C174" s="8">
        <v>2</v>
      </c>
      <c r="D174" s="8" t="s">
        <v>10</v>
      </c>
      <c r="E174" s="82"/>
      <c r="F174" s="82"/>
      <c r="G174" s="82"/>
      <c r="H174" s="82"/>
      <c r="I174" s="82"/>
      <c r="J174" s="6">
        <v>17.9</v>
      </c>
      <c r="K174" s="31">
        <f t="shared" si="0"/>
        <v>35.8</v>
      </c>
      <c r="L174" s="42"/>
      <c r="M174" s="47"/>
      <c r="N174" s="42"/>
      <c r="O174" s="42"/>
      <c r="P174" s="42"/>
      <c r="Q174" s="42"/>
      <c r="R174" s="42"/>
      <c r="S174" s="42"/>
    </row>
    <row r="175" spans="1:19" ht="18.75" customHeight="1" hidden="1">
      <c r="A175" s="7" t="s">
        <v>278</v>
      </c>
      <c r="B175" s="9" t="s">
        <v>136</v>
      </c>
      <c r="C175" s="8">
        <v>2</v>
      </c>
      <c r="D175" s="8" t="s">
        <v>10</v>
      </c>
      <c r="E175" s="82"/>
      <c r="F175" s="82"/>
      <c r="G175" s="82"/>
      <c r="H175" s="82"/>
      <c r="I175" s="82"/>
      <c r="J175" s="6">
        <v>15.4</v>
      </c>
      <c r="K175" s="31">
        <f t="shared" si="0"/>
        <v>30.8</v>
      </c>
      <c r="L175" s="42"/>
      <c r="M175" s="47"/>
      <c r="N175" s="42"/>
      <c r="O175" s="42"/>
      <c r="P175" s="42"/>
      <c r="Q175" s="42"/>
      <c r="R175" s="42"/>
      <c r="S175" s="42"/>
    </row>
    <row r="176" spans="1:19" ht="25.5" customHeight="1" hidden="1">
      <c r="A176" s="7" t="s">
        <v>279</v>
      </c>
      <c r="B176" s="9" t="s">
        <v>138</v>
      </c>
      <c r="C176" s="8">
        <v>2</v>
      </c>
      <c r="D176" s="8" t="s">
        <v>10</v>
      </c>
      <c r="E176" s="82"/>
      <c r="F176" s="82"/>
      <c r="G176" s="82"/>
      <c r="H176" s="82"/>
      <c r="I176" s="82"/>
      <c r="J176" s="6">
        <v>17.9</v>
      </c>
      <c r="K176" s="31">
        <f t="shared" si="0"/>
        <v>35.8</v>
      </c>
      <c r="L176" s="42"/>
      <c r="M176" s="47"/>
      <c r="N176" s="42"/>
      <c r="O176" s="42"/>
      <c r="P176" s="42"/>
      <c r="Q176" s="42"/>
      <c r="R176" s="42"/>
      <c r="S176" s="42"/>
    </row>
    <row r="177" spans="1:19" ht="18.75" customHeight="1" hidden="1">
      <c r="A177" s="7" t="s">
        <v>280</v>
      </c>
      <c r="B177" s="9" t="s">
        <v>140</v>
      </c>
      <c r="C177" s="8">
        <v>4</v>
      </c>
      <c r="D177" s="8" t="s">
        <v>10</v>
      </c>
      <c r="E177" s="82"/>
      <c r="F177" s="82"/>
      <c r="G177" s="82"/>
      <c r="H177" s="82"/>
      <c r="I177" s="82"/>
      <c r="J177" s="6">
        <v>9.5</v>
      </c>
      <c r="K177" s="31">
        <f t="shared" si="0"/>
        <v>38</v>
      </c>
      <c r="L177" s="42"/>
      <c r="M177" s="42"/>
      <c r="N177" s="42"/>
      <c r="O177" s="42"/>
      <c r="P177" s="42"/>
      <c r="Q177" s="42"/>
      <c r="R177" s="42"/>
      <c r="S177" s="42"/>
    </row>
    <row r="178" spans="1:19" ht="13.5" hidden="1" thickBot="1">
      <c r="A178" s="7" t="s">
        <v>281</v>
      </c>
      <c r="B178" s="9" t="s">
        <v>142</v>
      </c>
      <c r="C178" s="8">
        <v>1</v>
      </c>
      <c r="D178" s="8" t="s">
        <v>10</v>
      </c>
      <c r="E178" s="82"/>
      <c r="F178" s="82"/>
      <c r="G178" s="82"/>
      <c r="H178" s="82"/>
      <c r="I178" s="82"/>
      <c r="J178" s="6">
        <v>3.9</v>
      </c>
      <c r="K178" s="31">
        <f t="shared" si="0"/>
        <v>3.9</v>
      </c>
      <c r="L178" s="42"/>
      <c r="M178" s="42"/>
      <c r="N178" s="42"/>
      <c r="O178" s="42"/>
      <c r="P178" s="42"/>
      <c r="Q178" s="42"/>
      <c r="R178" s="42"/>
      <c r="S178" s="42"/>
    </row>
    <row r="179" spans="1:19" ht="13.5" hidden="1" thickBot="1">
      <c r="A179" s="7" t="s">
        <v>282</v>
      </c>
      <c r="B179" s="9" t="s">
        <v>144</v>
      </c>
      <c r="C179" s="8">
        <v>1</v>
      </c>
      <c r="D179" s="8" t="s">
        <v>10</v>
      </c>
      <c r="E179" s="82"/>
      <c r="F179" s="82"/>
      <c r="G179" s="82"/>
      <c r="H179" s="82"/>
      <c r="I179" s="82"/>
      <c r="J179" s="6">
        <v>3.5</v>
      </c>
      <c r="K179" s="31">
        <f t="shared" si="0"/>
        <v>3.5</v>
      </c>
      <c r="L179" s="42"/>
      <c r="M179" s="42"/>
      <c r="N179" s="42"/>
      <c r="O179" s="42"/>
      <c r="P179" s="42"/>
      <c r="Q179" s="42"/>
      <c r="R179" s="42"/>
      <c r="S179" s="42"/>
    </row>
    <row r="180" spans="12:19" ht="12.75" hidden="1">
      <c r="L180" s="42"/>
      <c r="M180" s="42"/>
      <c r="N180" s="42"/>
      <c r="O180" s="42"/>
      <c r="P180" s="42"/>
      <c r="Q180" s="42"/>
      <c r="R180" s="42"/>
      <c r="S180" s="42"/>
    </row>
    <row r="181" spans="12:19" ht="12.75" hidden="1">
      <c r="L181" s="42"/>
      <c r="M181" s="42"/>
      <c r="N181" s="42"/>
      <c r="O181" s="42"/>
      <c r="P181" s="42"/>
      <c r="Q181" s="42"/>
      <c r="R181" s="42"/>
      <c r="S181" s="42"/>
    </row>
    <row r="182" spans="12:19" ht="12.75" hidden="1">
      <c r="L182" s="42"/>
      <c r="M182" s="42"/>
      <c r="N182" s="42"/>
      <c r="O182" s="42"/>
      <c r="P182" s="42"/>
      <c r="Q182" s="42"/>
      <c r="R182" s="42"/>
      <c r="S182" s="42"/>
    </row>
    <row r="183" spans="12:19" ht="12.75" hidden="1">
      <c r="L183" s="42"/>
      <c r="M183" s="42"/>
      <c r="N183" s="42"/>
      <c r="O183" s="42"/>
      <c r="P183" s="42"/>
      <c r="Q183" s="42"/>
      <c r="R183" s="42"/>
      <c r="S183" s="42"/>
    </row>
    <row r="184" spans="12:19" ht="12.75" hidden="1">
      <c r="L184" s="42"/>
      <c r="M184" s="42"/>
      <c r="N184" s="42"/>
      <c r="O184" s="42"/>
      <c r="P184" s="42"/>
      <c r="Q184" s="42"/>
      <c r="R184" s="42"/>
      <c r="S184" s="42"/>
    </row>
    <row r="185" spans="12:19" ht="12.75" hidden="1">
      <c r="L185" s="42"/>
      <c r="M185" s="42"/>
      <c r="N185" s="42"/>
      <c r="O185" s="42"/>
      <c r="P185" s="42"/>
      <c r="Q185" s="42"/>
      <c r="R185" s="42"/>
      <c r="S185" s="42"/>
    </row>
    <row r="186" spans="12:19" ht="12.75" hidden="1">
      <c r="L186" s="42"/>
      <c r="M186" s="42"/>
      <c r="N186" s="42"/>
      <c r="O186" s="42"/>
      <c r="P186" s="42"/>
      <c r="Q186" s="42"/>
      <c r="R186" s="42"/>
      <c r="S186" s="42"/>
    </row>
    <row r="187" spans="12:19" ht="12.75" hidden="1">
      <c r="L187" s="42"/>
      <c r="M187" s="42"/>
      <c r="N187" s="42"/>
      <c r="O187" s="42"/>
      <c r="P187" s="42"/>
      <c r="Q187" s="42"/>
      <c r="R187" s="42"/>
      <c r="S187" s="42"/>
    </row>
    <row r="188" spans="12:19" ht="12.75" hidden="1">
      <c r="L188" s="42"/>
      <c r="M188" s="42"/>
      <c r="N188" s="42"/>
      <c r="O188" s="42"/>
      <c r="P188" s="42"/>
      <c r="Q188" s="42"/>
      <c r="R188" s="42"/>
      <c r="S188" s="42"/>
    </row>
    <row r="189" spans="12:19" ht="12.75" hidden="1">
      <c r="L189" s="42"/>
      <c r="M189" s="42"/>
      <c r="N189" s="42"/>
      <c r="O189" s="42"/>
      <c r="P189" s="42"/>
      <c r="Q189" s="42"/>
      <c r="R189" s="42"/>
      <c r="S189" s="42"/>
    </row>
    <row r="190" spans="12:19" ht="12.75" hidden="1">
      <c r="L190" s="42"/>
      <c r="M190" s="42"/>
      <c r="N190" s="42"/>
      <c r="O190" s="42"/>
      <c r="P190" s="42"/>
      <c r="Q190" s="42"/>
      <c r="R190" s="42"/>
      <c r="S190" s="42"/>
    </row>
    <row r="191" spans="12:19" ht="12.75" hidden="1">
      <c r="L191" s="42"/>
      <c r="M191" s="42"/>
      <c r="N191" s="42"/>
      <c r="O191" s="42"/>
      <c r="P191" s="42"/>
      <c r="Q191" s="42"/>
      <c r="R191" s="42"/>
      <c r="S191" s="42"/>
    </row>
    <row r="192" spans="12:19" ht="12.75" hidden="1">
      <c r="L192" s="42"/>
      <c r="M192" s="42"/>
      <c r="N192" s="42"/>
      <c r="O192" s="42"/>
      <c r="P192" s="42"/>
      <c r="Q192" s="42"/>
      <c r="R192" s="42"/>
      <c r="S192" s="42"/>
    </row>
    <row r="193" spans="12:19" ht="12.75" hidden="1">
      <c r="L193" s="42"/>
      <c r="M193" s="42"/>
      <c r="N193" s="42"/>
      <c r="O193" s="42"/>
      <c r="P193" s="42"/>
      <c r="Q193" s="42"/>
      <c r="R193" s="42"/>
      <c r="S193" s="42"/>
    </row>
    <row r="194" spans="12:19" ht="12.75" hidden="1">
      <c r="L194" s="42"/>
      <c r="M194" s="42"/>
      <c r="N194" s="42"/>
      <c r="O194" s="42"/>
      <c r="P194" s="42"/>
      <c r="Q194" s="42"/>
      <c r="R194" s="42"/>
      <c r="S194" s="42"/>
    </row>
    <row r="195" spans="12:19" ht="12.75" hidden="1">
      <c r="L195" s="42"/>
      <c r="M195" s="42"/>
      <c r="N195" s="42"/>
      <c r="O195" s="42"/>
      <c r="P195" s="42"/>
      <c r="Q195" s="42"/>
      <c r="R195" s="42"/>
      <c r="S195" s="42"/>
    </row>
    <row r="196" spans="12:19" ht="12.75" hidden="1">
      <c r="L196" s="42"/>
      <c r="M196" s="42"/>
      <c r="N196" s="42"/>
      <c r="O196" s="42"/>
      <c r="P196" s="42"/>
      <c r="Q196" s="42"/>
      <c r="R196" s="42"/>
      <c r="S196" s="42"/>
    </row>
    <row r="197" spans="12:19" ht="12.75" hidden="1">
      <c r="L197" s="42"/>
      <c r="M197" s="42"/>
      <c r="N197" s="42"/>
      <c r="O197" s="42"/>
      <c r="P197" s="42"/>
      <c r="Q197" s="42"/>
      <c r="R197" s="42"/>
      <c r="S197" s="42"/>
    </row>
    <row r="198" spans="12:19" ht="12.75" hidden="1">
      <c r="L198" s="42"/>
      <c r="M198" s="42"/>
      <c r="N198" s="42"/>
      <c r="O198" s="42"/>
      <c r="P198" s="42"/>
      <c r="Q198" s="42"/>
      <c r="R198" s="42"/>
      <c r="S198" s="42"/>
    </row>
    <row r="199" spans="12:19" ht="12.75" hidden="1">
      <c r="L199" s="42"/>
      <c r="M199" s="42"/>
      <c r="N199" s="42"/>
      <c r="O199" s="42"/>
      <c r="P199" s="42"/>
      <c r="Q199" s="42"/>
      <c r="R199" s="42"/>
      <c r="S199" s="42"/>
    </row>
    <row r="200" spans="12:19" ht="12.75" hidden="1">
      <c r="L200" s="42"/>
      <c r="M200" s="42"/>
      <c r="N200" s="42"/>
      <c r="O200" s="42"/>
      <c r="P200" s="42"/>
      <c r="Q200" s="42"/>
      <c r="R200" s="42"/>
      <c r="S200" s="42"/>
    </row>
    <row r="201" spans="12:19" ht="12.75" hidden="1">
      <c r="L201" s="42"/>
      <c r="M201" s="42"/>
      <c r="N201" s="42"/>
      <c r="O201" s="42"/>
      <c r="P201" s="42"/>
      <c r="Q201" s="42"/>
      <c r="R201" s="42"/>
      <c r="S201" s="42"/>
    </row>
    <row r="202" spans="12:19" ht="12.75" hidden="1">
      <c r="L202" s="42"/>
      <c r="M202" s="42"/>
      <c r="N202" s="42"/>
      <c r="O202" s="42"/>
      <c r="P202" s="42"/>
      <c r="Q202" s="42"/>
      <c r="R202" s="42"/>
      <c r="S202" s="42"/>
    </row>
    <row r="203" spans="12:19" ht="12.75" hidden="1">
      <c r="L203" s="42"/>
      <c r="M203" s="42"/>
      <c r="N203" s="42"/>
      <c r="O203" s="42"/>
      <c r="P203" s="42"/>
      <c r="Q203" s="42"/>
      <c r="R203" s="42"/>
      <c r="S203" s="42"/>
    </row>
    <row r="204" spans="12:19" ht="12.75" hidden="1">
      <c r="L204" s="42"/>
      <c r="M204" s="42"/>
      <c r="N204" s="42"/>
      <c r="O204" s="42"/>
      <c r="P204" s="42"/>
      <c r="Q204" s="42"/>
      <c r="R204" s="42"/>
      <c r="S204" s="42"/>
    </row>
    <row r="205" spans="12:19" ht="12.75" hidden="1">
      <c r="L205" s="42"/>
      <c r="M205" s="42"/>
      <c r="N205" s="42"/>
      <c r="O205" s="42"/>
      <c r="P205" s="42"/>
      <c r="Q205" s="42"/>
      <c r="R205" s="42"/>
      <c r="S205" s="42"/>
    </row>
    <row r="206" spans="12:19" ht="12.75" hidden="1">
      <c r="L206" s="42"/>
      <c r="M206" s="42"/>
      <c r="N206" s="42"/>
      <c r="O206" s="42"/>
      <c r="P206" s="42"/>
      <c r="Q206" s="42"/>
      <c r="R206" s="42"/>
      <c r="S206" s="42"/>
    </row>
    <row r="207" spans="12:19" ht="12.75" hidden="1">
      <c r="L207" s="42"/>
      <c r="M207" s="42"/>
      <c r="N207" s="42"/>
      <c r="O207" s="42"/>
      <c r="P207" s="42"/>
      <c r="Q207" s="42"/>
      <c r="R207" s="42"/>
      <c r="S207" s="42"/>
    </row>
    <row r="208" spans="12:19" ht="12.75" hidden="1">
      <c r="L208" s="42"/>
      <c r="M208" s="42"/>
      <c r="N208" s="42"/>
      <c r="O208" s="42"/>
      <c r="P208" s="42"/>
      <c r="Q208" s="42"/>
      <c r="R208" s="42"/>
      <c r="S208" s="42"/>
    </row>
    <row r="209" spans="12:19" ht="12.75" hidden="1">
      <c r="L209" s="42"/>
      <c r="M209" s="42"/>
      <c r="N209" s="42"/>
      <c r="O209" s="42"/>
      <c r="P209" s="42"/>
      <c r="Q209" s="42"/>
      <c r="R209" s="42"/>
      <c r="S209" s="42"/>
    </row>
    <row r="210" spans="12:19" ht="12.75" hidden="1">
      <c r="L210" s="42"/>
      <c r="M210" s="42"/>
      <c r="N210" s="42"/>
      <c r="O210" s="42"/>
      <c r="P210" s="42"/>
      <c r="Q210" s="42"/>
      <c r="R210" s="42"/>
      <c r="S210" s="42"/>
    </row>
    <row r="211" spans="12:19" ht="12.75" hidden="1">
      <c r="L211" s="42"/>
      <c r="M211" s="42"/>
      <c r="N211" s="42"/>
      <c r="O211" s="42"/>
      <c r="P211" s="42"/>
      <c r="Q211" s="42"/>
      <c r="R211" s="42"/>
      <c r="S211" s="42"/>
    </row>
    <row r="212" spans="12:19" ht="12.75" hidden="1">
      <c r="L212" s="42"/>
      <c r="M212" s="42"/>
      <c r="N212" s="42"/>
      <c r="O212" s="42"/>
      <c r="P212" s="42"/>
      <c r="Q212" s="42"/>
      <c r="R212" s="42"/>
      <c r="S212" s="42"/>
    </row>
    <row r="213" spans="12:19" ht="12.75" hidden="1">
      <c r="L213" s="42"/>
      <c r="M213" s="42"/>
      <c r="N213" s="42"/>
      <c r="O213" s="42"/>
      <c r="P213" s="42"/>
      <c r="Q213" s="42"/>
      <c r="R213" s="42"/>
      <c r="S213" s="42"/>
    </row>
    <row r="214" spans="12:19" ht="12.75" hidden="1">
      <c r="L214" s="42"/>
      <c r="M214" s="42"/>
      <c r="N214" s="42"/>
      <c r="O214" s="42"/>
      <c r="P214" s="42"/>
      <c r="Q214" s="42"/>
      <c r="R214" s="42"/>
      <c r="S214" s="42"/>
    </row>
    <row r="215" spans="12:19" ht="12.75" hidden="1">
      <c r="L215" s="42"/>
      <c r="M215" s="42"/>
      <c r="N215" s="42"/>
      <c r="O215" s="42"/>
      <c r="P215" s="42"/>
      <c r="Q215" s="42"/>
      <c r="R215" s="42"/>
      <c r="S215" s="42"/>
    </row>
    <row r="216" spans="12:19" ht="12.75" hidden="1">
      <c r="L216" s="42"/>
      <c r="M216" s="42"/>
      <c r="N216" s="42"/>
      <c r="O216" s="42"/>
      <c r="P216" s="42"/>
      <c r="Q216" s="42"/>
      <c r="R216" s="42"/>
      <c r="S216" s="42"/>
    </row>
    <row r="217" spans="12:19" ht="12.75" hidden="1">
      <c r="L217" s="42"/>
      <c r="M217" s="42"/>
      <c r="N217" s="42"/>
      <c r="O217" s="42"/>
      <c r="P217" s="42"/>
      <c r="Q217" s="42"/>
      <c r="R217" s="42"/>
      <c r="S217" s="42"/>
    </row>
    <row r="218" spans="12:19" ht="12.75" hidden="1">
      <c r="L218" s="42"/>
      <c r="M218" s="42"/>
      <c r="N218" s="42"/>
      <c r="O218" s="42"/>
      <c r="P218" s="42"/>
      <c r="Q218" s="42"/>
      <c r="R218" s="42"/>
      <c r="S218" s="42"/>
    </row>
    <row r="219" spans="12:19" ht="12.75" hidden="1">
      <c r="L219" s="42"/>
      <c r="M219" s="42"/>
      <c r="N219" s="42"/>
      <c r="O219" s="42"/>
      <c r="P219" s="42"/>
      <c r="Q219" s="42"/>
      <c r="R219" s="42"/>
      <c r="S219" s="42"/>
    </row>
    <row r="220" spans="12:19" ht="12.75" hidden="1">
      <c r="L220" s="42"/>
      <c r="M220" s="42"/>
      <c r="N220" s="42"/>
      <c r="O220" s="42"/>
      <c r="P220" s="42"/>
      <c r="Q220" s="42"/>
      <c r="R220" s="42"/>
      <c r="S220" s="42"/>
    </row>
    <row r="221" spans="12:19" ht="12.75" hidden="1">
      <c r="L221" s="42"/>
      <c r="M221" s="42"/>
      <c r="N221" s="42"/>
      <c r="O221" s="42"/>
      <c r="P221" s="42"/>
      <c r="Q221" s="42"/>
      <c r="R221" s="42"/>
      <c r="S221" s="42"/>
    </row>
    <row r="222" spans="12:19" ht="12.75" hidden="1">
      <c r="L222" s="42"/>
      <c r="M222" s="42"/>
      <c r="N222" s="42"/>
      <c r="O222" s="42"/>
      <c r="P222" s="42"/>
      <c r="Q222" s="42"/>
      <c r="R222" s="42"/>
      <c r="S222" s="42"/>
    </row>
    <row r="223" spans="12:19" ht="12.75" hidden="1">
      <c r="L223" s="42"/>
      <c r="M223" s="42"/>
      <c r="N223" s="42"/>
      <c r="O223" s="42"/>
      <c r="P223" s="42"/>
      <c r="Q223" s="42"/>
      <c r="R223" s="42"/>
      <c r="S223" s="42"/>
    </row>
    <row r="224" spans="12:19" ht="12.75" hidden="1">
      <c r="L224" s="42"/>
      <c r="M224" s="42"/>
      <c r="N224" s="42"/>
      <c r="O224" s="42"/>
      <c r="P224" s="42"/>
      <c r="Q224" s="42"/>
      <c r="R224" s="42"/>
      <c r="S224" s="42"/>
    </row>
    <row r="225" spans="12:19" ht="12.75" hidden="1">
      <c r="L225" s="42"/>
      <c r="M225" s="42"/>
      <c r="N225" s="42"/>
      <c r="O225" s="42"/>
      <c r="P225" s="42"/>
      <c r="Q225" s="42"/>
      <c r="R225" s="42"/>
      <c r="S225" s="42"/>
    </row>
    <row r="226" spans="12:19" ht="12.75" hidden="1">
      <c r="L226" s="42"/>
      <c r="M226" s="42"/>
      <c r="N226" s="42"/>
      <c r="O226" s="42"/>
      <c r="P226" s="42"/>
      <c r="Q226" s="42"/>
      <c r="R226" s="42"/>
      <c r="S226" s="42"/>
    </row>
    <row r="227" spans="12:19" ht="12.75" hidden="1">
      <c r="L227" s="42"/>
      <c r="M227" s="42"/>
      <c r="N227" s="42"/>
      <c r="O227" s="42"/>
      <c r="P227" s="42"/>
      <c r="Q227" s="42"/>
      <c r="R227" s="42"/>
      <c r="S227" s="42"/>
    </row>
    <row r="228" spans="12:19" ht="12.75" hidden="1">
      <c r="L228" s="42"/>
      <c r="M228" s="42"/>
      <c r="N228" s="42"/>
      <c r="O228" s="42"/>
      <c r="P228" s="42"/>
      <c r="Q228" s="42"/>
      <c r="R228" s="42"/>
      <c r="S228" s="42"/>
    </row>
    <row r="229" spans="12:19" ht="12.75" hidden="1">
      <c r="L229" s="42"/>
      <c r="M229" s="42"/>
      <c r="N229" s="42"/>
      <c r="O229" s="42"/>
      <c r="P229" s="42"/>
      <c r="Q229" s="42"/>
      <c r="R229" s="42"/>
      <c r="S229" s="42"/>
    </row>
    <row r="230" spans="12:19" ht="12.75" hidden="1">
      <c r="L230" s="42"/>
      <c r="M230" s="42"/>
      <c r="N230" s="42"/>
      <c r="O230" s="42"/>
      <c r="P230" s="42"/>
      <c r="Q230" s="42"/>
      <c r="R230" s="42"/>
      <c r="S230" s="42"/>
    </row>
    <row r="231" spans="12:19" ht="12.75" hidden="1">
      <c r="L231" s="42"/>
      <c r="M231" s="42"/>
      <c r="N231" s="42"/>
      <c r="O231" s="42"/>
      <c r="P231" s="42"/>
      <c r="Q231" s="42"/>
      <c r="R231" s="42"/>
      <c r="S231" s="42"/>
    </row>
    <row r="232" spans="12:19" ht="12.75" hidden="1">
      <c r="L232" s="42"/>
      <c r="M232" s="42"/>
      <c r="N232" s="42"/>
      <c r="O232" s="42"/>
      <c r="P232" s="42"/>
      <c r="Q232" s="42"/>
      <c r="R232" s="42"/>
      <c r="S232" s="42"/>
    </row>
    <row r="233" spans="12:19" ht="12.75" hidden="1">
      <c r="L233" s="42"/>
      <c r="M233" s="42"/>
      <c r="N233" s="42"/>
      <c r="O233" s="42"/>
      <c r="P233" s="42"/>
      <c r="Q233" s="42"/>
      <c r="R233" s="42"/>
      <c r="S233" s="42"/>
    </row>
    <row r="234" spans="12:19" ht="12.75" hidden="1">
      <c r="L234" s="42"/>
      <c r="M234" s="42"/>
      <c r="N234" s="42"/>
      <c r="O234" s="42"/>
      <c r="P234" s="42"/>
      <c r="Q234" s="42"/>
      <c r="R234" s="42"/>
      <c r="S234" s="42"/>
    </row>
    <row r="235" spans="12:19" ht="12.75" hidden="1">
      <c r="L235" s="42"/>
      <c r="M235" s="42"/>
      <c r="N235" s="42"/>
      <c r="O235" s="42"/>
      <c r="P235" s="42"/>
      <c r="Q235" s="42"/>
      <c r="R235" s="42"/>
      <c r="S235" s="42"/>
    </row>
    <row r="236" spans="12:19" ht="12.75" hidden="1">
      <c r="L236" s="42"/>
      <c r="M236" s="42"/>
      <c r="N236" s="42"/>
      <c r="O236" s="42"/>
      <c r="P236" s="42"/>
      <c r="Q236" s="42"/>
      <c r="R236" s="42"/>
      <c r="S236" s="42"/>
    </row>
    <row r="237" spans="12:19" ht="12.75" hidden="1">
      <c r="L237" s="42"/>
      <c r="M237" s="42"/>
      <c r="N237" s="42"/>
      <c r="O237" s="42"/>
      <c r="P237" s="42"/>
      <c r="Q237" s="42"/>
      <c r="R237" s="42"/>
      <c r="S237" s="42"/>
    </row>
    <row r="238" spans="12:19" ht="12.75" hidden="1">
      <c r="L238" s="42"/>
      <c r="M238" s="42"/>
      <c r="N238" s="42"/>
      <c r="O238" s="42"/>
      <c r="P238" s="42"/>
      <c r="Q238" s="42"/>
      <c r="R238" s="42"/>
      <c r="S238" s="42"/>
    </row>
    <row r="239" spans="12:19" ht="12.75" hidden="1">
      <c r="L239" s="42"/>
      <c r="M239" s="42"/>
      <c r="N239" s="42"/>
      <c r="O239" s="42"/>
      <c r="P239" s="42"/>
      <c r="Q239" s="42"/>
      <c r="R239" s="42"/>
      <c r="S239" s="42"/>
    </row>
    <row r="240" spans="12:19" ht="12.75" hidden="1">
      <c r="L240" s="42"/>
      <c r="M240" s="42"/>
      <c r="N240" s="42"/>
      <c r="O240" s="42"/>
      <c r="P240" s="42"/>
      <c r="Q240" s="42"/>
      <c r="R240" s="42"/>
      <c r="S240" s="42"/>
    </row>
    <row r="241" spans="12:19" ht="12.75" hidden="1">
      <c r="L241" s="42"/>
      <c r="M241" s="42"/>
      <c r="N241" s="42"/>
      <c r="O241" s="42"/>
      <c r="P241" s="42"/>
      <c r="Q241" s="42"/>
      <c r="R241" s="42"/>
      <c r="S241" s="42"/>
    </row>
    <row r="242" spans="12:19" ht="12.75" hidden="1">
      <c r="L242" s="42"/>
      <c r="M242" s="42"/>
      <c r="N242" s="42"/>
      <c r="O242" s="42"/>
      <c r="P242" s="42"/>
      <c r="Q242" s="42"/>
      <c r="R242" s="42"/>
      <c r="S242" s="42"/>
    </row>
    <row r="243" spans="12:19" ht="12.75" hidden="1">
      <c r="L243" s="42"/>
      <c r="M243" s="42"/>
      <c r="N243" s="42"/>
      <c r="O243" s="42"/>
      <c r="P243" s="42"/>
      <c r="Q243" s="42"/>
      <c r="R243" s="42"/>
      <c r="S243" s="42"/>
    </row>
    <row r="244" spans="12:19" ht="12.75" hidden="1">
      <c r="L244" s="42"/>
      <c r="M244" s="42"/>
      <c r="N244" s="42"/>
      <c r="O244" s="42"/>
      <c r="P244" s="42"/>
      <c r="Q244" s="42"/>
      <c r="R244" s="42"/>
      <c r="S244" s="42"/>
    </row>
    <row r="245" spans="12:19" ht="12.75" hidden="1">
      <c r="L245" s="42"/>
      <c r="M245" s="42"/>
      <c r="N245" s="42"/>
      <c r="O245" s="42"/>
      <c r="P245" s="42"/>
      <c r="Q245" s="42"/>
      <c r="R245" s="42"/>
      <c r="S245" s="42"/>
    </row>
    <row r="246" spans="12:19" ht="12.75" hidden="1">
      <c r="L246" s="42"/>
      <c r="M246" s="42"/>
      <c r="N246" s="42"/>
      <c r="O246" s="42"/>
      <c r="P246" s="42"/>
      <c r="Q246" s="42"/>
      <c r="R246" s="42"/>
      <c r="S246" s="42"/>
    </row>
    <row r="247" spans="12:19" ht="12.75" hidden="1">
      <c r="L247" s="42"/>
      <c r="M247" s="42"/>
      <c r="N247" s="42"/>
      <c r="O247" s="42"/>
      <c r="P247" s="42"/>
      <c r="Q247" s="42"/>
      <c r="R247" s="42"/>
      <c r="S247" s="42"/>
    </row>
    <row r="248" spans="12:19" ht="12.75" hidden="1">
      <c r="L248" s="42"/>
      <c r="M248" s="42"/>
      <c r="N248" s="42"/>
      <c r="O248" s="42"/>
      <c r="P248" s="42"/>
      <c r="Q248" s="42"/>
      <c r="R248" s="42"/>
      <c r="S248" s="42"/>
    </row>
    <row r="249" spans="12:19" ht="12.75" hidden="1">
      <c r="L249" s="42"/>
      <c r="M249" s="42"/>
      <c r="N249" s="42"/>
      <c r="O249" s="42"/>
      <c r="P249" s="42"/>
      <c r="Q249" s="42"/>
      <c r="R249" s="42"/>
      <c r="S249" s="42"/>
    </row>
    <row r="250" spans="12:19" ht="12.75" hidden="1">
      <c r="L250" s="42"/>
      <c r="M250" s="42"/>
      <c r="N250" s="42"/>
      <c r="O250" s="42"/>
      <c r="P250" s="42"/>
      <c r="Q250" s="42"/>
      <c r="R250" s="42"/>
      <c r="S250" s="42"/>
    </row>
    <row r="251" spans="12:19" ht="12.75" hidden="1">
      <c r="L251" s="42"/>
      <c r="M251" s="42"/>
      <c r="N251" s="42"/>
      <c r="O251" s="42"/>
      <c r="P251" s="42"/>
      <c r="Q251" s="42"/>
      <c r="R251" s="42"/>
      <c r="S251" s="42"/>
    </row>
    <row r="252" spans="12:19" ht="12.75" hidden="1">
      <c r="L252" s="42"/>
      <c r="M252" s="42"/>
      <c r="N252" s="42"/>
      <c r="O252" s="42"/>
      <c r="P252" s="42"/>
      <c r="Q252" s="42"/>
      <c r="R252" s="42"/>
      <c r="S252" s="42"/>
    </row>
    <row r="253" spans="12:19" ht="12.75" hidden="1">
      <c r="L253" s="42"/>
      <c r="M253" s="42"/>
      <c r="N253" s="42"/>
      <c r="O253" s="42"/>
      <c r="P253" s="42"/>
      <c r="Q253" s="42"/>
      <c r="R253" s="42"/>
      <c r="S253" s="42"/>
    </row>
    <row r="254" spans="12:19" ht="12.75" hidden="1">
      <c r="L254" s="42"/>
      <c r="M254" s="42"/>
      <c r="N254" s="42"/>
      <c r="O254" s="42"/>
      <c r="P254" s="42"/>
      <c r="Q254" s="42"/>
      <c r="R254" s="42"/>
      <c r="S254" s="42"/>
    </row>
    <row r="255" spans="12:19" ht="12.75" hidden="1">
      <c r="L255" s="42"/>
      <c r="M255" s="42"/>
      <c r="N255" s="42"/>
      <c r="O255" s="42"/>
      <c r="P255" s="42"/>
      <c r="Q255" s="42"/>
      <c r="R255" s="42"/>
      <c r="S255" s="42"/>
    </row>
    <row r="256" spans="12:19" ht="12.75" hidden="1">
      <c r="L256" s="42"/>
      <c r="M256" s="42"/>
      <c r="N256" s="42"/>
      <c r="O256" s="42"/>
      <c r="P256" s="42"/>
      <c r="Q256" s="42"/>
      <c r="R256" s="42"/>
      <c r="S256" s="42"/>
    </row>
    <row r="257" spans="12:19" ht="12.75" hidden="1">
      <c r="L257" s="42"/>
      <c r="M257" s="42"/>
      <c r="N257" s="42"/>
      <c r="O257" s="42"/>
      <c r="P257" s="42"/>
      <c r="Q257" s="42"/>
      <c r="R257" s="42"/>
      <c r="S257" s="42"/>
    </row>
    <row r="258" spans="12:19" ht="12.75" hidden="1">
      <c r="L258" s="42"/>
      <c r="M258" s="42"/>
      <c r="N258" s="42"/>
      <c r="O258" s="42"/>
      <c r="P258" s="42"/>
      <c r="Q258" s="42"/>
      <c r="R258" s="42"/>
      <c r="S258" s="42"/>
    </row>
    <row r="259" spans="12:19" ht="12.75" hidden="1">
      <c r="L259" s="42"/>
      <c r="M259" s="42"/>
      <c r="N259" s="42"/>
      <c r="O259" s="42"/>
      <c r="P259" s="42"/>
      <c r="Q259" s="42"/>
      <c r="R259" s="42"/>
      <c r="S259" s="42"/>
    </row>
    <row r="260" spans="12:19" ht="12.75" hidden="1">
      <c r="L260" s="42"/>
      <c r="M260" s="42"/>
      <c r="N260" s="42"/>
      <c r="O260" s="42"/>
      <c r="P260" s="42"/>
      <c r="Q260" s="42"/>
      <c r="R260" s="42"/>
      <c r="S260" s="42"/>
    </row>
    <row r="261" spans="12:19" ht="12.75" hidden="1">
      <c r="L261" s="42"/>
      <c r="M261" s="42"/>
      <c r="N261" s="42"/>
      <c r="O261" s="42"/>
      <c r="P261" s="42"/>
      <c r="Q261" s="42"/>
      <c r="R261" s="42"/>
      <c r="S261" s="42"/>
    </row>
    <row r="262" spans="12:19" ht="12.75" hidden="1">
      <c r="L262" s="42"/>
      <c r="M262" s="42"/>
      <c r="N262" s="42"/>
      <c r="O262" s="42"/>
      <c r="P262" s="42"/>
      <c r="Q262" s="42"/>
      <c r="R262" s="42"/>
      <c r="S262" s="42"/>
    </row>
    <row r="263" spans="12:19" ht="12.75" hidden="1">
      <c r="L263" s="42"/>
      <c r="M263" s="42"/>
      <c r="N263" s="42"/>
      <c r="O263" s="42"/>
      <c r="P263" s="42"/>
      <c r="Q263" s="42"/>
      <c r="R263" s="42"/>
      <c r="S263" s="42"/>
    </row>
    <row r="264" spans="12:19" ht="12.75" hidden="1">
      <c r="L264" s="42"/>
      <c r="M264" s="42"/>
      <c r="N264" s="42"/>
      <c r="O264" s="42"/>
      <c r="P264" s="42"/>
      <c r="Q264" s="42"/>
      <c r="R264" s="42"/>
      <c r="S264" s="42"/>
    </row>
    <row r="265" spans="12:19" ht="12.75" hidden="1">
      <c r="L265" s="42"/>
      <c r="M265" s="42"/>
      <c r="N265" s="42"/>
      <c r="O265" s="42"/>
      <c r="P265" s="42"/>
      <c r="Q265" s="42"/>
      <c r="R265" s="42"/>
      <c r="S265" s="42"/>
    </row>
    <row r="266" spans="12:19" ht="12.75" hidden="1">
      <c r="L266" s="42"/>
      <c r="M266" s="42"/>
      <c r="N266" s="42"/>
      <c r="O266" s="42"/>
      <c r="P266" s="42"/>
      <c r="Q266" s="42"/>
      <c r="R266" s="42"/>
      <c r="S266" s="42"/>
    </row>
    <row r="267" spans="12:19" ht="12.75" hidden="1">
      <c r="L267" s="42"/>
      <c r="M267" s="42"/>
      <c r="N267" s="42"/>
      <c r="O267" s="42"/>
      <c r="P267" s="42"/>
      <c r="Q267" s="42"/>
      <c r="R267" s="42"/>
      <c r="S267" s="42"/>
    </row>
    <row r="268" spans="12:19" ht="12.75" hidden="1">
      <c r="L268" s="42"/>
      <c r="M268" s="42"/>
      <c r="N268" s="42"/>
      <c r="O268" s="42"/>
      <c r="P268" s="42"/>
      <c r="Q268" s="42"/>
      <c r="R268" s="42"/>
      <c r="S268" s="42"/>
    </row>
    <row r="269" spans="12:19" ht="12.75" hidden="1">
      <c r="L269" s="42"/>
      <c r="M269" s="42"/>
      <c r="N269" s="42"/>
      <c r="O269" s="42"/>
      <c r="P269" s="42"/>
      <c r="Q269" s="42"/>
      <c r="R269" s="42"/>
      <c r="S269" s="42"/>
    </row>
    <row r="270" spans="12:19" ht="12.75" hidden="1">
      <c r="L270" s="42"/>
      <c r="M270" s="42"/>
      <c r="N270" s="42"/>
      <c r="O270" s="42"/>
      <c r="P270" s="42"/>
      <c r="Q270" s="42"/>
      <c r="R270" s="42"/>
      <c r="S270" s="42"/>
    </row>
    <row r="271" spans="12:19" ht="12.75" hidden="1">
      <c r="L271" s="42"/>
      <c r="M271" s="42"/>
      <c r="N271" s="42"/>
      <c r="O271" s="42"/>
      <c r="P271" s="42"/>
      <c r="Q271" s="42"/>
      <c r="R271" s="42"/>
      <c r="S271" s="42"/>
    </row>
    <row r="272" spans="12:19" ht="12.75" hidden="1">
      <c r="L272" s="42"/>
      <c r="M272" s="42"/>
      <c r="N272" s="42"/>
      <c r="O272" s="42"/>
      <c r="P272" s="42"/>
      <c r="Q272" s="42"/>
      <c r="R272" s="42"/>
      <c r="S272" s="42"/>
    </row>
    <row r="273" spans="12:19" ht="12.75" hidden="1">
      <c r="L273" s="42"/>
      <c r="M273" s="42"/>
      <c r="N273" s="42"/>
      <c r="O273" s="42"/>
      <c r="P273" s="42"/>
      <c r="Q273" s="42"/>
      <c r="R273" s="42"/>
      <c r="S273" s="42"/>
    </row>
    <row r="274" spans="12:19" ht="12.75" hidden="1">
      <c r="L274" s="42"/>
      <c r="M274" s="42"/>
      <c r="N274" s="42"/>
      <c r="O274" s="42"/>
      <c r="P274" s="42"/>
      <c r="Q274" s="42"/>
      <c r="R274" s="42"/>
      <c r="S274" s="42"/>
    </row>
    <row r="275" spans="12:19" ht="12.75" hidden="1">
      <c r="L275" s="42"/>
      <c r="M275" s="42"/>
      <c r="N275" s="42"/>
      <c r="O275" s="42"/>
      <c r="P275" s="42"/>
      <c r="Q275" s="42"/>
      <c r="R275" s="42"/>
      <c r="S275" s="42"/>
    </row>
    <row r="276" spans="12:19" ht="12.75" hidden="1">
      <c r="L276" s="42"/>
      <c r="M276" s="42"/>
      <c r="N276" s="42"/>
      <c r="O276" s="42"/>
      <c r="P276" s="42"/>
      <c r="Q276" s="42"/>
      <c r="R276" s="42"/>
      <c r="S276" s="42"/>
    </row>
    <row r="277" spans="12:19" ht="12.75" hidden="1">
      <c r="L277" s="42"/>
      <c r="M277" s="42"/>
      <c r="N277" s="42"/>
      <c r="O277" s="42"/>
      <c r="P277" s="42"/>
      <c r="Q277" s="42"/>
      <c r="R277" s="42"/>
      <c r="S277" s="42"/>
    </row>
    <row r="278" spans="12:19" ht="12.75" hidden="1">
      <c r="L278" s="42"/>
      <c r="M278" s="42"/>
      <c r="N278" s="42"/>
      <c r="O278" s="42"/>
      <c r="P278" s="42"/>
      <c r="Q278" s="42"/>
      <c r="R278" s="42"/>
      <c r="S278" s="42"/>
    </row>
    <row r="279" spans="12:19" ht="12.75" hidden="1">
      <c r="L279" s="42"/>
      <c r="M279" s="42"/>
      <c r="N279" s="42"/>
      <c r="O279" s="42"/>
      <c r="P279" s="42"/>
      <c r="Q279" s="42"/>
      <c r="R279" s="42"/>
      <c r="S279" s="42"/>
    </row>
    <row r="280" spans="12:19" ht="12.75" hidden="1">
      <c r="L280" s="42"/>
      <c r="M280" s="42"/>
      <c r="N280" s="42"/>
      <c r="O280" s="42"/>
      <c r="P280" s="42"/>
      <c r="Q280" s="42"/>
      <c r="R280" s="42"/>
      <c r="S280" s="42"/>
    </row>
    <row r="281" spans="12:19" ht="12.75" hidden="1">
      <c r="L281" s="42"/>
      <c r="M281" s="42"/>
      <c r="N281" s="42"/>
      <c r="O281" s="42"/>
      <c r="P281" s="42"/>
      <c r="Q281" s="42"/>
      <c r="R281" s="42"/>
      <c r="S281" s="42"/>
    </row>
    <row r="282" spans="12:19" ht="12.75">
      <c r="L282" s="42"/>
      <c r="M282" s="42"/>
      <c r="N282" s="42"/>
      <c r="O282" s="42"/>
      <c r="P282" s="42"/>
      <c r="Q282" s="42"/>
      <c r="R282" s="42"/>
      <c r="S282" s="42"/>
    </row>
  </sheetData>
  <sheetProtection/>
  <mergeCells count="6">
    <mergeCell ref="A1:A4"/>
    <mergeCell ref="C1:C4"/>
    <mergeCell ref="D1:D4"/>
    <mergeCell ref="A8:J8"/>
    <mergeCell ref="A9:J9"/>
    <mergeCell ref="A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0"/>
  <sheetViews>
    <sheetView zoomScalePageLayoutView="0" workbookViewId="0" topLeftCell="A1">
      <selection activeCell="B299" sqref="B299"/>
    </sheetView>
  </sheetViews>
  <sheetFormatPr defaultColWidth="9.00390625" defaultRowHeight="12.75"/>
  <cols>
    <col min="1" max="1" width="6.75390625" style="0" customWidth="1"/>
    <col min="2" max="2" width="44.875" style="0" customWidth="1"/>
    <col min="3" max="3" width="13.00390625" style="0" customWidth="1"/>
    <col min="5" max="8" width="6.375" style="83" hidden="1" customWidth="1"/>
    <col min="9" max="9" width="11.625" style="83" hidden="1" customWidth="1"/>
    <col min="10" max="10" width="10.75390625" style="0" customWidth="1"/>
    <col min="11" max="11" width="11.75390625" style="0" customWidth="1"/>
    <col min="12" max="12" width="11.00390625" style="0" customWidth="1"/>
    <col min="13" max="13" width="35.125" style="0" customWidth="1"/>
    <col min="14" max="14" width="7.375" style="0" customWidth="1"/>
    <col min="15" max="16" width="12.875" style="0" customWidth="1"/>
  </cols>
  <sheetData>
    <row r="1" spans="1:11" ht="16.5" thickBot="1">
      <c r="A1" s="283" t="s">
        <v>441</v>
      </c>
      <c r="B1" s="280"/>
      <c r="C1" s="280"/>
      <c r="D1" s="280"/>
      <c r="E1" s="281"/>
      <c r="F1" s="281"/>
      <c r="G1" s="281"/>
      <c r="H1" s="281"/>
      <c r="I1" s="281"/>
      <c r="J1" s="280"/>
      <c r="K1" s="282"/>
    </row>
    <row r="2" spans="1:11" ht="12.75" customHeight="1">
      <c r="A2" s="328"/>
      <c r="B2" s="293" t="s">
        <v>432</v>
      </c>
      <c r="C2" s="319" t="s">
        <v>3</v>
      </c>
      <c r="D2" s="328" t="s">
        <v>4</v>
      </c>
      <c r="E2" s="274"/>
      <c r="F2" s="274"/>
      <c r="G2" s="274"/>
      <c r="H2" s="274"/>
      <c r="I2" s="274"/>
      <c r="J2" s="1" t="s">
        <v>5</v>
      </c>
      <c r="K2" s="1"/>
    </row>
    <row r="3" spans="1:11" ht="15">
      <c r="A3" s="329"/>
      <c r="B3" s="246" t="s">
        <v>421</v>
      </c>
      <c r="C3" s="320"/>
      <c r="D3" s="329"/>
      <c r="E3" s="275"/>
      <c r="F3" s="275"/>
      <c r="G3" s="275"/>
      <c r="H3" s="275"/>
      <c r="I3" s="275"/>
      <c r="J3" s="2" t="s">
        <v>6</v>
      </c>
      <c r="K3" s="2" t="s">
        <v>0</v>
      </c>
    </row>
    <row r="4" spans="1:11" ht="24">
      <c r="A4" s="329"/>
      <c r="B4" s="2" t="s">
        <v>450</v>
      </c>
      <c r="C4" s="320"/>
      <c r="D4" s="329"/>
      <c r="E4" s="275" t="s">
        <v>306</v>
      </c>
      <c r="F4" s="275" t="s">
        <v>307</v>
      </c>
      <c r="G4" s="275" t="s">
        <v>308</v>
      </c>
      <c r="H4" s="275" t="s">
        <v>309</v>
      </c>
      <c r="I4" s="275"/>
      <c r="J4" s="2" t="s">
        <v>7</v>
      </c>
      <c r="K4" s="2" t="s">
        <v>7</v>
      </c>
    </row>
    <row r="5" spans="1:11" ht="0.75" customHeight="1" thickBot="1">
      <c r="A5" s="330"/>
      <c r="B5" s="3"/>
      <c r="C5" s="321"/>
      <c r="D5" s="330"/>
      <c r="E5" s="276"/>
      <c r="F5" s="276"/>
      <c r="G5" s="276"/>
      <c r="H5" s="276"/>
      <c r="I5" s="276"/>
      <c r="J5" s="4" t="s">
        <v>8</v>
      </c>
      <c r="K5" s="5"/>
    </row>
    <row r="6" spans="1:11" ht="26.25" thickBot="1">
      <c r="A6" s="296" t="s">
        <v>309</v>
      </c>
      <c r="B6" s="193" t="s">
        <v>450</v>
      </c>
      <c r="C6" s="195"/>
      <c r="D6" s="163"/>
      <c r="E6" s="163"/>
      <c r="F6" s="163"/>
      <c r="G6" s="163"/>
      <c r="H6" s="163"/>
      <c r="I6" s="163"/>
      <c r="J6" s="4"/>
      <c r="K6" s="5"/>
    </row>
    <row r="7" spans="1:11" ht="0.75" customHeight="1" thickBot="1">
      <c r="A7" s="276"/>
      <c r="B7" s="3"/>
      <c r="C7" s="163"/>
      <c r="D7" s="163"/>
      <c r="E7" s="163"/>
      <c r="F7" s="163"/>
      <c r="G7" s="163"/>
      <c r="H7" s="163"/>
      <c r="I7" s="163"/>
      <c r="J7" s="4"/>
      <c r="K7" s="5"/>
    </row>
    <row r="8" spans="1:11" ht="0.75" customHeight="1" thickBot="1">
      <c r="A8" s="275"/>
      <c r="B8" s="3"/>
      <c r="C8" s="163"/>
      <c r="D8" s="163"/>
      <c r="E8" s="163"/>
      <c r="F8" s="163"/>
      <c r="G8" s="163"/>
      <c r="H8" s="163"/>
      <c r="I8" s="163"/>
      <c r="J8" s="4"/>
      <c r="K8" s="5"/>
    </row>
    <row r="9" spans="1:11" ht="16.5" customHeight="1" thickBot="1">
      <c r="A9" s="278">
        <v>1</v>
      </c>
      <c r="B9" s="279" t="s">
        <v>440</v>
      </c>
      <c r="C9" s="243">
        <v>32</v>
      </c>
      <c r="D9" s="251" t="s">
        <v>439</v>
      </c>
      <c r="E9" s="251"/>
      <c r="F9" s="251"/>
      <c r="G9" s="251"/>
      <c r="H9" s="251"/>
      <c r="I9" s="251"/>
      <c r="J9" s="267">
        <v>190</v>
      </c>
      <c r="K9" s="245">
        <f>C9*J9</f>
        <v>6080</v>
      </c>
    </row>
    <row r="10" spans="1:11" ht="15.75" thickBot="1">
      <c r="A10" s="278">
        <f aca="true" t="shared" si="0" ref="A10:A15">A9+1</f>
        <v>2</v>
      </c>
      <c r="B10" s="279" t="s">
        <v>433</v>
      </c>
      <c r="C10" s="243">
        <v>17</v>
      </c>
      <c r="D10" s="251" t="s">
        <v>439</v>
      </c>
      <c r="E10" s="251"/>
      <c r="F10" s="251"/>
      <c r="G10" s="251"/>
      <c r="H10" s="251"/>
      <c r="I10" s="251"/>
      <c r="J10" s="267">
        <v>170</v>
      </c>
      <c r="K10" s="245">
        <f aca="true" t="shared" si="1" ref="K10:K15">C10*J10</f>
        <v>2890</v>
      </c>
    </row>
    <row r="11" spans="1:11" ht="16.5" customHeight="1" thickBot="1">
      <c r="A11" s="278">
        <f t="shared" si="0"/>
        <v>3</v>
      </c>
      <c r="B11" s="279" t="s">
        <v>434</v>
      </c>
      <c r="C11" s="243">
        <v>9</v>
      </c>
      <c r="D11" s="251" t="s">
        <v>439</v>
      </c>
      <c r="E11" s="251"/>
      <c r="F11" s="251"/>
      <c r="G11" s="251"/>
      <c r="H11" s="251"/>
      <c r="I11" s="251"/>
      <c r="J11" s="267">
        <v>108</v>
      </c>
      <c r="K11" s="245">
        <f t="shared" si="1"/>
        <v>972</v>
      </c>
    </row>
    <row r="12" spans="1:11" ht="15.75" thickBot="1">
      <c r="A12" s="278">
        <f t="shared" si="0"/>
        <v>4</v>
      </c>
      <c r="B12" s="279" t="s">
        <v>435</v>
      </c>
      <c r="C12" s="243">
        <v>6</v>
      </c>
      <c r="D12" s="251" t="s">
        <v>439</v>
      </c>
      <c r="E12" s="251"/>
      <c r="F12" s="251"/>
      <c r="G12" s="251"/>
      <c r="H12" s="251"/>
      <c r="I12" s="251"/>
      <c r="J12" s="267">
        <v>77</v>
      </c>
      <c r="K12" s="245">
        <f t="shared" si="1"/>
        <v>462</v>
      </c>
    </row>
    <row r="13" spans="1:11" ht="16.5" customHeight="1" thickBot="1">
      <c r="A13" s="278">
        <f t="shared" si="0"/>
        <v>5</v>
      </c>
      <c r="B13" s="279" t="s">
        <v>436</v>
      </c>
      <c r="C13" s="243">
        <v>1</v>
      </c>
      <c r="D13" s="251" t="s">
        <v>439</v>
      </c>
      <c r="E13" s="251"/>
      <c r="F13" s="251"/>
      <c r="G13" s="251"/>
      <c r="H13" s="251"/>
      <c r="I13" s="251"/>
      <c r="J13" s="267">
        <v>62</v>
      </c>
      <c r="K13" s="245">
        <f t="shared" si="1"/>
        <v>62</v>
      </c>
    </row>
    <row r="14" spans="1:11" ht="15.75" thickBot="1">
      <c r="A14" s="278">
        <f t="shared" si="0"/>
        <v>6</v>
      </c>
      <c r="B14" s="279" t="s">
        <v>437</v>
      </c>
      <c r="C14" s="243">
        <v>1</v>
      </c>
      <c r="D14" s="251" t="s">
        <v>439</v>
      </c>
      <c r="E14" s="251"/>
      <c r="F14" s="251"/>
      <c r="G14" s="251"/>
      <c r="H14" s="251"/>
      <c r="I14" s="251"/>
      <c r="J14" s="267">
        <v>42</v>
      </c>
      <c r="K14" s="245">
        <f t="shared" si="1"/>
        <v>42</v>
      </c>
    </row>
    <row r="15" spans="1:11" ht="15.75" thickBot="1">
      <c r="A15" s="278">
        <f t="shared" si="0"/>
        <v>7</v>
      </c>
      <c r="B15" s="279" t="s">
        <v>438</v>
      </c>
      <c r="C15" s="243">
        <v>1</v>
      </c>
      <c r="D15" s="251" t="s">
        <v>439</v>
      </c>
      <c r="E15" s="251"/>
      <c r="F15" s="251"/>
      <c r="G15" s="251"/>
      <c r="H15" s="251"/>
      <c r="I15" s="251"/>
      <c r="J15" s="267">
        <v>200</v>
      </c>
      <c r="K15" s="245">
        <f t="shared" si="1"/>
        <v>200</v>
      </c>
    </row>
    <row r="16" spans="1:12" ht="15" customHeight="1" thickBot="1">
      <c r="A16" s="337" t="s">
        <v>0</v>
      </c>
      <c r="B16" s="338"/>
      <c r="C16" s="335"/>
      <c r="D16" s="335"/>
      <c r="E16" s="335"/>
      <c r="F16" s="335"/>
      <c r="G16" s="335"/>
      <c r="H16" s="335"/>
      <c r="I16" s="335"/>
      <c r="J16" s="336"/>
      <c r="K16" s="248">
        <f>SUM(K9:K15)</f>
        <v>10708</v>
      </c>
      <c r="L16" s="295">
        <f>SUM(C9:C15)</f>
        <v>67</v>
      </c>
    </row>
    <row r="17" spans="1:11" ht="12.75" customHeight="1" thickBot="1">
      <c r="A17" s="334" t="s">
        <v>20</v>
      </c>
      <c r="B17" s="335"/>
      <c r="C17" s="335"/>
      <c r="D17" s="335"/>
      <c r="E17" s="335"/>
      <c r="F17" s="335"/>
      <c r="G17" s="335"/>
      <c r="H17" s="335"/>
      <c r="I17" s="335"/>
      <c r="J17" s="336"/>
      <c r="K17" s="248">
        <f>K16*23%</f>
        <v>2462.84</v>
      </c>
    </row>
    <row r="18" spans="1:19" ht="15" customHeight="1" thickBot="1">
      <c r="A18" s="334" t="s">
        <v>21</v>
      </c>
      <c r="B18" s="335"/>
      <c r="C18" s="335"/>
      <c r="D18" s="335"/>
      <c r="E18" s="335"/>
      <c r="F18" s="335"/>
      <c r="G18" s="335"/>
      <c r="H18" s="335"/>
      <c r="I18" s="335"/>
      <c r="J18" s="336"/>
      <c r="K18" s="249">
        <f>SUM(K16:K17)</f>
        <v>13170.84</v>
      </c>
      <c r="L18" s="41"/>
      <c r="M18" s="41"/>
      <c r="N18" s="41"/>
      <c r="O18" s="41"/>
      <c r="P18" s="41"/>
      <c r="Q18" s="42"/>
      <c r="R18" s="42"/>
      <c r="S18" s="42"/>
    </row>
    <row r="19" spans="12:19" ht="15" hidden="1">
      <c r="L19" s="43"/>
      <c r="M19" s="44"/>
      <c r="N19" s="44"/>
      <c r="O19" s="45"/>
      <c r="P19" s="45"/>
      <c r="Q19" s="42"/>
      <c r="R19" s="42"/>
      <c r="S19" s="42"/>
    </row>
    <row r="20" spans="1:19" ht="15" customHeight="1" hidden="1">
      <c r="A20" s="10" t="s">
        <v>29</v>
      </c>
      <c r="B20" s="28" t="s">
        <v>30</v>
      </c>
      <c r="C20" s="29"/>
      <c r="D20" s="29"/>
      <c r="E20" s="84"/>
      <c r="F20" s="84"/>
      <c r="G20" s="84"/>
      <c r="H20" s="84"/>
      <c r="I20" s="84"/>
      <c r="J20" s="29"/>
      <c r="K20" s="29"/>
      <c r="L20" s="43"/>
      <c r="M20" s="44"/>
      <c r="N20" s="44"/>
      <c r="O20" s="45"/>
      <c r="P20" s="45"/>
      <c r="Q20" s="42"/>
      <c r="R20" s="42"/>
      <c r="S20" s="42"/>
    </row>
    <row r="21" spans="1:19" ht="15" hidden="1">
      <c r="A21" s="11">
        <v>1</v>
      </c>
      <c r="B21" s="26" t="s">
        <v>31</v>
      </c>
      <c r="C21" s="27"/>
      <c r="D21" s="27"/>
      <c r="E21" s="85"/>
      <c r="F21" s="85"/>
      <c r="G21" s="85"/>
      <c r="H21" s="85"/>
      <c r="I21" s="85"/>
      <c r="J21" s="27"/>
      <c r="K21" s="27"/>
      <c r="L21" s="43"/>
      <c r="M21" s="44"/>
      <c r="N21" s="44"/>
      <c r="O21" s="45"/>
      <c r="P21" s="45"/>
      <c r="Q21" s="42"/>
      <c r="R21" s="42"/>
      <c r="S21" s="42"/>
    </row>
    <row r="22" spans="1:19" ht="15" customHeight="1" hidden="1">
      <c r="A22" s="11">
        <v>2</v>
      </c>
      <c r="B22" s="26" t="s">
        <v>32</v>
      </c>
      <c r="C22" s="27"/>
      <c r="D22" s="27"/>
      <c r="E22" s="85"/>
      <c r="F22" s="85"/>
      <c r="G22" s="85"/>
      <c r="H22" s="85"/>
      <c r="I22" s="85"/>
      <c r="J22" s="27"/>
      <c r="K22" s="27"/>
      <c r="L22" s="43"/>
      <c r="M22" s="44"/>
      <c r="N22" s="44"/>
      <c r="O22" s="45"/>
      <c r="P22" s="45"/>
      <c r="Q22" s="42"/>
      <c r="R22" s="42"/>
      <c r="S22" s="42"/>
    </row>
    <row r="23" spans="1:19" ht="15" customHeight="1" hidden="1">
      <c r="A23" s="11">
        <v>3</v>
      </c>
      <c r="B23" s="26" t="s">
        <v>33</v>
      </c>
      <c r="C23" s="27"/>
      <c r="D23" s="27"/>
      <c r="E23" s="85"/>
      <c r="F23" s="85"/>
      <c r="G23" s="85"/>
      <c r="H23" s="85"/>
      <c r="I23" s="85"/>
      <c r="J23" s="27"/>
      <c r="K23" s="27"/>
      <c r="L23" s="43"/>
      <c r="M23" s="44"/>
      <c r="N23" s="44"/>
      <c r="O23" s="45"/>
      <c r="P23" s="45"/>
      <c r="Q23" s="42"/>
      <c r="R23" s="42"/>
      <c r="S23" s="42"/>
    </row>
    <row r="24" spans="1:19" ht="15" customHeight="1" hidden="1">
      <c r="A24" s="11">
        <v>4</v>
      </c>
      <c r="B24" s="26" t="s">
        <v>34</v>
      </c>
      <c r="C24" s="27"/>
      <c r="D24" s="27"/>
      <c r="E24" s="85"/>
      <c r="F24" s="85"/>
      <c r="G24" s="85"/>
      <c r="H24" s="85"/>
      <c r="I24" s="85"/>
      <c r="J24" s="27"/>
      <c r="K24" s="27"/>
      <c r="L24" s="43"/>
      <c r="M24" s="44"/>
      <c r="N24" s="44"/>
      <c r="O24" s="45"/>
      <c r="P24" s="45"/>
      <c r="Q24" s="42"/>
      <c r="R24" s="42"/>
      <c r="S24" s="42"/>
    </row>
    <row r="25" spans="1:19" ht="15" customHeight="1" hidden="1">
      <c r="A25" s="11">
        <v>5</v>
      </c>
      <c r="B25" s="26" t="s">
        <v>35</v>
      </c>
      <c r="C25" s="27"/>
      <c r="D25" s="27"/>
      <c r="E25" s="85"/>
      <c r="F25" s="85"/>
      <c r="G25" s="85"/>
      <c r="H25" s="85"/>
      <c r="I25" s="85"/>
      <c r="J25" s="27"/>
      <c r="K25" s="27"/>
      <c r="L25" s="43"/>
      <c r="M25" s="44"/>
      <c r="N25" s="44"/>
      <c r="O25" s="45"/>
      <c r="P25" s="45"/>
      <c r="Q25" s="42"/>
      <c r="R25" s="42"/>
      <c r="S25" s="42"/>
    </row>
    <row r="26" spans="1:19" ht="15" customHeight="1" hidden="1">
      <c r="A26" s="11">
        <v>6</v>
      </c>
      <c r="B26" s="26" t="s">
        <v>36</v>
      </c>
      <c r="C26" s="27"/>
      <c r="D26" s="27"/>
      <c r="E26" s="85"/>
      <c r="F26" s="85"/>
      <c r="G26" s="85"/>
      <c r="H26" s="85"/>
      <c r="I26" s="85"/>
      <c r="J26" s="27"/>
      <c r="K26" s="27"/>
      <c r="L26" s="43"/>
      <c r="M26" s="44"/>
      <c r="N26" s="44"/>
      <c r="O26" s="45"/>
      <c r="P26" s="45"/>
      <c r="Q26" s="42"/>
      <c r="R26" s="42"/>
      <c r="S26" s="42"/>
    </row>
    <row r="27" spans="1:19" ht="15.75" customHeight="1" hidden="1">
      <c r="A27" s="11">
        <v>7</v>
      </c>
      <c r="B27" s="26" t="s">
        <v>37</v>
      </c>
      <c r="C27" s="27"/>
      <c r="D27" s="27"/>
      <c r="E27" s="85"/>
      <c r="F27" s="85"/>
      <c r="G27" s="85"/>
      <c r="H27" s="85"/>
      <c r="I27" s="85"/>
      <c r="J27" s="27"/>
      <c r="K27" s="27"/>
      <c r="L27" s="43"/>
      <c r="M27" s="44"/>
      <c r="N27" s="44"/>
      <c r="O27" s="45"/>
      <c r="P27" s="45"/>
      <c r="Q27" s="42"/>
      <c r="R27" s="42"/>
      <c r="S27" s="42"/>
    </row>
    <row r="28" spans="1:19" ht="15" hidden="1">
      <c r="A28" s="11">
        <v>8</v>
      </c>
      <c r="B28" s="26" t="s">
        <v>38</v>
      </c>
      <c r="C28" s="27"/>
      <c r="D28" s="27"/>
      <c r="E28" s="85"/>
      <c r="F28" s="85"/>
      <c r="G28" s="85"/>
      <c r="H28" s="85"/>
      <c r="I28" s="85"/>
      <c r="J28" s="27"/>
      <c r="K28" s="27"/>
      <c r="L28" s="43"/>
      <c r="M28" s="44"/>
      <c r="N28" s="44"/>
      <c r="O28" s="45"/>
      <c r="P28" s="45"/>
      <c r="Q28" s="42"/>
      <c r="R28" s="42"/>
      <c r="S28" s="42"/>
    </row>
    <row r="29" spans="1:19" ht="15" hidden="1">
      <c r="A29" s="11">
        <v>9</v>
      </c>
      <c r="B29" s="26" t="s">
        <v>39</v>
      </c>
      <c r="C29" s="27"/>
      <c r="D29" s="27"/>
      <c r="E29" s="85"/>
      <c r="F29" s="85"/>
      <c r="G29" s="85"/>
      <c r="H29" s="85"/>
      <c r="I29" s="85"/>
      <c r="J29" s="27"/>
      <c r="K29" s="27"/>
      <c r="L29" s="43"/>
      <c r="M29" s="44"/>
      <c r="N29" s="44"/>
      <c r="O29" s="45"/>
      <c r="P29" s="45"/>
      <c r="Q29" s="42"/>
      <c r="R29" s="42"/>
      <c r="S29" s="42"/>
    </row>
    <row r="30" spans="1:19" ht="18" customHeight="1" hidden="1">
      <c r="A30" s="11">
        <v>10</v>
      </c>
      <c r="B30" s="26" t="s">
        <v>40</v>
      </c>
      <c r="C30" s="27"/>
      <c r="D30" s="27"/>
      <c r="E30" s="85"/>
      <c r="F30" s="85"/>
      <c r="G30" s="85"/>
      <c r="H30" s="85"/>
      <c r="I30" s="85"/>
      <c r="J30" s="27"/>
      <c r="K30" s="27"/>
      <c r="L30" s="43"/>
      <c r="M30" s="44"/>
      <c r="N30" s="44"/>
      <c r="O30" s="45"/>
      <c r="P30" s="45"/>
      <c r="Q30" s="42"/>
      <c r="R30" s="42"/>
      <c r="S30" s="42"/>
    </row>
    <row r="31" spans="1:19" ht="15" hidden="1">
      <c r="A31" s="11">
        <v>11</v>
      </c>
      <c r="B31" s="26" t="s">
        <v>41</v>
      </c>
      <c r="C31" s="27"/>
      <c r="D31" s="27"/>
      <c r="E31" s="85"/>
      <c r="F31" s="85"/>
      <c r="G31" s="85"/>
      <c r="H31" s="85"/>
      <c r="I31" s="85"/>
      <c r="J31" s="27"/>
      <c r="K31" s="27"/>
      <c r="L31" s="43"/>
      <c r="M31" s="44"/>
      <c r="N31" s="44"/>
      <c r="O31" s="45"/>
      <c r="P31" s="45"/>
      <c r="Q31" s="42"/>
      <c r="R31" s="42"/>
      <c r="S31" s="42"/>
    </row>
    <row r="32" spans="1:19" ht="15" hidden="1">
      <c r="A32" s="11">
        <v>12</v>
      </c>
      <c r="B32" s="26" t="s">
        <v>42</v>
      </c>
      <c r="C32" s="27"/>
      <c r="D32" s="27"/>
      <c r="E32" s="85"/>
      <c r="F32" s="85"/>
      <c r="G32" s="85"/>
      <c r="H32" s="85"/>
      <c r="I32" s="85"/>
      <c r="J32" s="27"/>
      <c r="K32" s="27"/>
      <c r="L32" s="43"/>
      <c r="M32" s="44"/>
      <c r="N32" s="44"/>
      <c r="O32" s="45"/>
      <c r="P32" s="45"/>
      <c r="Q32" s="42"/>
      <c r="R32" s="42"/>
      <c r="S32" s="42"/>
    </row>
    <row r="33" spans="1:19" ht="15" hidden="1">
      <c r="A33" s="11">
        <v>13</v>
      </c>
      <c r="B33" s="26" t="s">
        <v>43</v>
      </c>
      <c r="C33" s="27"/>
      <c r="D33" s="27"/>
      <c r="E33" s="85"/>
      <c r="F33" s="85"/>
      <c r="G33" s="85"/>
      <c r="H33" s="85"/>
      <c r="I33" s="85"/>
      <c r="J33" s="27"/>
      <c r="K33" s="27"/>
      <c r="L33" s="43"/>
      <c r="M33" s="44"/>
      <c r="N33" s="44"/>
      <c r="O33" s="45"/>
      <c r="P33" s="45"/>
      <c r="Q33" s="42"/>
      <c r="R33" s="42"/>
      <c r="S33" s="42"/>
    </row>
    <row r="34" spans="1:19" ht="15" hidden="1">
      <c r="A34" s="11">
        <v>14</v>
      </c>
      <c r="B34" s="26" t="s">
        <v>44</v>
      </c>
      <c r="C34" s="27"/>
      <c r="D34" s="27"/>
      <c r="E34" s="85"/>
      <c r="F34" s="85"/>
      <c r="G34" s="85"/>
      <c r="H34" s="85"/>
      <c r="I34" s="85"/>
      <c r="J34" s="27"/>
      <c r="K34" s="27"/>
      <c r="L34" s="43"/>
      <c r="M34" s="44"/>
      <c r="N34" s="44"/>
      <c r="O34" s="45"/>
      <c r="P34" s="45"/>
      <c r="Q34" s="42"/>
      <c r="R34" s="42"/>
      <c r="S34" s="42"/>
    </row>
    <row r="35" spans="1:19" ht="15" customHeight="1" hidden="1">
      <c r="A35" s="11">
        <v>15</v>
      </c>
      <c r="B35" s="26" t="s">
        <v>45</v>
      </c>
      <c r="C35" s="27"/>
      <c r="D35" s="27"/>
      <c r="E35" s="85"/>
      <c r="F35" s="85"/>
      <c r="G35" s="85"/>
      <c r="H35" s="85"/>
      <c r="I35" s="85"/>
      <c r="J35" s="27"/>
      <c r="K35" s="27"/>
      <c r="L35" s="43"/>
      <c r="M35" s="44"/>
      <c r="N35" s="44"/>
      <c r="O35" s="45"/>
      <c r="P35" s="45"/>
      <c r="Q35" s="42"/>
      <c r="R35" s="42"/>
      <c r="S35" s="42"/>
    </row>
    <row r="36" spans="1:19" ht="15" hidden="1">
      <c r="A36" s="11">
        <v>16</v>
      </c>
      <c r="B36" s="26" t="s">
        <v>46</v>
      </c>
      <c r="C36" s="27"/>
      <c r="D36" s="27"/>
      <c r="E36" s="85"/>
      <c r="F36" s="85"/>
      <c r="G36" s="85"/>
      <c r="H36" s="85"/>
      <c r="I36" s="85"/>
      <c r="J36" s="27"/>
      <c r="K36" s="27"/>
      <c r="L36" s="43"/>
      <c r="M36" s="44"/>
      <c r="N36" s="44"/>
      <c r="O36" s="45"/>
      <c r="P36" s="45"/>
      <c r="Q36" s="42"/>
      <c r="R36" s="42"/>
      <c r="S36" s="42"/>
    </row>
    <row r="37" spans="1:19" ht="15" customHeight="1" hidden="1">
      <c r="A37" s="11">
        <v>17</v>
      </c>
      <c r="B37" s="26" t="s">
        <v>47</v>
      </c>
      <c r="C37" s="27"/>
      <c r="D37" s="27"/>
      <c r="E37" s="85"/>
      <c r="F37" s="85"/>
      <c r="G37" s="85"/>
      <c r="H37" s="85"/>
      <c r="I37" s="85"/>
      <c r="J37" s="27"/>
      <c r="K37" s="27"/>
      <c r="L37" s="43"/>
      <c r="M37" s="44"/>
      <c r="N37" s="44"/>
      <c r="O37" s="45"/>
      <c r="P37" s="45"/>
      <c r="Q37" s="42"/>
      <c r="R37" s="42"/>
      <c r="S37" s="42"/>
    </row>
    <row r="38" spans="1:19" ht="15" customHeight="1" hidden="1">
      <c r="A38" s="11">
        <v>18</v>
      </c>
      <c r="B38" s="26" t="s">
        <v>48</v>
      </c>
      <c r="C38" s="27"/>
      <c r="D38" s="27"/>
      <c r="E38" s="85"/>
      <c r="F38" s="85"/>
      <c r="G38" s="85"/>
      <c r="H38" s="85"/>
      <c r="I38" s="85"/>
      <c r="J38" s="27"/>
      <c r="K38" s="27"/>
      <c r="L38" s="43"/>
      <c r="M38" s="44"/>
      <c r="N38" s="44"/>
      <c r="O38" s="45"/>
      <c r="P38" s="45"/>
      <c r="Q38" s="42"/>
      <c r="R38" s="42"/>
      <c r="S38" s="42"/>
    </row>
    <row r="39" spans="1:19" ht="15" customHeight="1" hidden="1">
      <c r="A39" s="11">
        <v>19</v>
      </c>
      <c r="B39" s="26" t="s">
        <v>49</v>
      </c>
      <c r="C39" s="27"/>
      <c r="D39" s="27"/>
      <c r="E39" s="85"/>
      <c r="F39" s="85"/>
      <c r="G39" s="85"/>
      <c r="H39" s="85"/>
      <c r="I39" s="85"/>
      <c r="J39" s="27"/>
      <c r="K39" s="27"/>
      <c r="L39" s="43"/>
      <c r="M39" s="44"/>
      <c r="N39" s="44"/>
      <c r="O39" s="45"/>
      <c r="P39" s="45"/>
      <c r="Q39" s="42"/>
      <c r="R39" s="42"/>
      <c r="S39" s="42"/>
    </row>
    <row r="40" spans="1:19" ht="15" customHeight="1" hidden="1">
      <c r="A40" s="11">
        <v>20</v>
      </c>
      <c r="B40" s="26" t="s">
        <v>50</v>
      </c>
      <c r="C40" s="27"/>
      <c r="D40" s="27"/>
      <c r="E40" s="85"/>
      <c r="F40" s="85"/>
      <c r="G40" s="85"/>
      <c r="H40" s="85"/>
      <c r="I40" s="85"/>
      <c r="J40" s="27"/>
      <c r="K40" s="27"/>
      <c r="L40" s="43"/>
      <c r="M40" s="44"/>
      <c r="N40" s="44"/>
      <c r="O40" s="45"/>
      <c r="P40" s="45"/>
      <c r="Q40" s="42"/>
      <c r="R40" s="42"/>
      <c r="S40" s="42"/>
    </row>
    <row r="41" spans="1:19" ht="15" hidden="1">
      <c r="A41" s="11">
        <v>21</v>
      </c>
      <c r="B41" s="26" t="s">
        <v>51</v>
      </c>
      <c r="C41" s="27"/>
      <c r="D41" s="27"/>
      <c r="E41" s="85"/>
      <c r="F41" s="85"/>
      <c r="G41" s="85"/>
      <c r="H41" s="85"/>
      <c r="I41" s="85"/>
      <c r="J41" s="27"/>
      <c r="K41" s="27"/>
      <c r="L41" s="43"/>
      <c r="M41" s="44"/>
      <c r="N41" s="44"/>
      <c r="O41" s="45"/>
      <c r="P41" s="45"/>
      <c r="Q41" s="42"/>
      <c r="R41" s="42"/>
      <c r="S41" s="42"/>
    </row>
    <row r="42" spans="1:19" ht="15" hidden="1">
      <c r="A42" s="11">
        <v>22</v>
      </c>
      <c r="B42" s="26" t="s">
        <v>52</v>
      </c>
      <c r="C42" s="27"/>
      <c r="D42" s="27"/>
      <c r="E42" s="85"/>
      <c r="F42" s="85"/>
      <c r="G42" s="85"/>
      <c r="H42" s="85"/>
      <c r="I42" s="85"/>
      <c r="J42" s="27"/>
      <c r="K42" s="27"/>
      <c r="L42" s="43"/>
      <c r="M42" s="44"/>
      <c r="N42" s="44"/>
      <c r="O42" s="45"/>
      <c r="P42" s="45"/>
      <c r="Q42" s="42"/>
      <c r="R42" s="42"/>
      <c r="S42" s="42"/>
    </row>
    <row r="43" spans="1:19" ht="30" hidden="1">
      <c r="A43" s="11">
        <v>23</v>
      </c>
      <c r="B43" s="26" t="s">
        <v>53</v>
      </c>
      <c r="C43" s="27"/>
      <c r="D43" s="27"/>
      <c r="E43" s="85"/>
      <c r="F43" s="85"/>
      <c r="G43" s="85"/>
      <c r="H43" s="85"/>
      <c r="I43" s="85"/>
      <c r="J43" s="27"/>
      <c r="K43" s="27"/>
      <c r="L43" s="43"/>
      <c r="M43" s="44"/>
      <c r="N43" s="44"/>
      <c r="O43" s="45"/>
      <c r="P43" s="45"/>
      <c r="Q43" s="42"/>
      <c r="R43" s="42"/>
      <c r="S43" s="42"/>
    </row>
    <row r="44" spans="1:19" ht="30" hidden="1">
      <c r="A44" s="11">
        <v>24</v>
      </c>
      <c r="B44" s="26" t="s">
        <v>54</v>
      </c>
      <c r="C44" s="27"/>
      <c r="D44" s="27"/>
      <c r="E44" s="85"/>
      <c r="F44" s="85"/>
      <c r="G44" s="85"/>
      <c r="H44" s="85"/>
      <c r="I44" s="85"/>
      <c r="J44" s="27"/>
      <c r="K44" s="27"/>
      <c r="L44" s="43"/>
      <c r="M44" s="44"/>
      <c r="N44" s="44"/>
      <c r="O44" s="45"/>
      <c r="P44" s="45"/>
      <c r="Q44" s="42"/>
      <c r="R44" s="42"/>
      <c r="S44" s="42"/>
    </row>
    <row r="45" spans="1:19" ht="15" hidden="1">
      <c r="A45" s="11">
        <v>25</v>
      </c>
      <c r="B45" s="26" t="s">
        <v>55</v>
      </c>
      <c r="C45" s="27"/>
      <c r="D45" s="27"/>
      <c r="E45" s="85"/>
      <c r="F45" s="85"/>
      <c r="G45" s="85"/>
      <c r="H45" s="85"/>
      <c r="I45" s="85"/>
      <c r="J45" s="27"/>
      <c r="K45" s="27"/>
      <c r="L45" s="43"/>
      <c r="M45" s="44"/>
      <c r="N45" s="44"/>
      <c r="O45" s="45"/>
      <c r="P45" s="45"/>
      <c r="Q45" s="42"/>
      <c r="R45" s="42"/>
      <c r="S45" s="42"/>
    </row>
    <row r="46" spans="1:19" ht="15" hidden="1">
      <c r="A46" s="11">
        <v>26</v>
      </c>
      <c r="B46" s="26" t="s">
        <v>56</v>
      </c>
      <c r="C46" s="27"/>
      <c r="D46" s="27"/>
      <c r="E46" s="85"/>
      <c r="F46" s="85"/>
      <c r="G46" s="85"/>
      <c r="H46" s="85"/>
      <c r="I46" s="85"/>
      <c r="J46" s="27"/>
      <c r="K46" s="27"/>
      <c r="L46" s="43"/>
      <c r="M46" s="44"/>
      <c r="N46" s="44"/>
      <c r="O46" s="45"/>
      <c r="P46" s="45"/>
      <c r="Q46" s="42"/>
      <c r="R46" s="42"/>
      <c r="S46" s="42"/>
    </row>
    <row r="47" spans="1:19" ht="15" customHeight="1" hidden="1">
      <c r="A47" s="11">
        <v>27</v>
      </c>
      <c r="B47" s="26" t="s">
        <v>57</v>
      </c>
      <c r="C47" s="27"/>
      <c r="D47" s="27"/>
      <c r="E47" s="85"/>
      <c r="F47" s="85"/>
      <c r="G47" s="85"/>
      <c r="H47" s="85"/>
      <c r="I47" s="85"/>
      <c r="J47" s="27"/>
      <c r="K47" s="27"/>
      <c r="L47" s="43"/>
      <c r="M47" s="44"/>
      <c r="N47" s="44"/>
      <c r="O47" s="45"/>
      <c r="P47" s="45"/>
      <c r="Q47" s="42"/>
      <c r="R47" s="42"/>
      <c r="S47" s="42"/>
    </row>
    <row r="48" spans="1:19" ht="15" customHeight="1" hidden="1">
      <c r="A48" s="11">
        <v>28</v>
      </c>
      <c r="B48" s="26" t="s">
        <v>58</v>
      </c>
      <c r="C48" s="27"/>
      <c r="D48" s="27"/>
      <c r="E48" s="85"/>
      <c r="F48" s="85"/>
      <c r="G48" s="85"/>
      <c r="H48" s="85"/>
      <c r="I48" s="85"/>
      <c r="J48" s="27"/>
      <c r="K48" s="27"/>
      <c r="L48" s="43"/>
      <c r="M48" s="44"/>
      <c r="N48" s="44"/>
      <c r="O48" s="45"/>
      <c r="P48" s="45"/>
      <c r="Q48" s="42"/>
      <c r="R48" s="42"/>
      <c r="S48" s="42"/>
    </row>
    <row r="49" spans="1:19" ht="15" customHeight="1" hidden="1">
      <c r="A49" s="11">
        <v>29</v>
      </c>
      <c r="B49" s="26" t="s">
        <v>59</v>
      </c>
      <c r="C49" s="27"/>
      <c r="D49" s="27"/>
      <c r="E49" s="85"/>
      <c r="F49" s="85"/>
      <c r="G49" s="85"/>
      <c r="H49" s="85"/>
      <c r="I49" s="85"/>
      <c r="J49" s="27"/>
      <c r="K49" s="27"/>
      <c r="L49" s="43"/>
      <c r="M49" s="44"/>
      <c r="N49" s="44"/>
      <c r="O49" s="45"/>
      <c r="P49" s="45"/>
      <c r="Q49" s="42"/>
      <c r="R49" s="42"/>
      <c r="S49" s="42"/>
    </row>
    <row r="50" spans="1:19" ht="15" hidden="1">
      <c r="A50" s="11">
        <v>30</v>
      </c>
      <c r="B50" s="26" t="s">
        <v>60</v>
      </c>
      <c r="C50" s="27"/>
      <c r="D50" s="27"/>
      <c r="E50" s="85"/>
      <c r="F50" s="85"/>
      <c r="G50" s="85"/>
      <c r="H50" s="85"/>
      <c r="I50" s="85"/>
      <c r="J50" s="27"/>
      <c r="K50" s="27"/>
      <c r="L50" s="43"/>
      <c r="M50" s="44"/>
      <c r="N50" s="44"/>
      <c r="O50" s="45"/>
      <c r="P50" s="45"/>
      <c r="Q50" s="42"/>
      <c r="R50" s="42"/>
      <c r="S50" s="42"/>
    </row>
    <row r="51" spans="1:19" ht="15" hidden="1">
      <c r="A51" s="11">
        <v>31</v>
      </c>
      <c r="B51" s="26" t="s">
        <v>61</v>
      </c>
      <c r="C51" s="27"/>
      <c r="D51" s="27"/>
      <c r="E51" s="85"/>
      <c r="F51" s="85"/>
      <c r="G51" s="85"/>
      <c r="H51" s="85"/>
      <c r="I51" s="85"/>
      <c r="J51" s="27"/>
      <c r="K51" s="27"/>
      <c r="L51" s="43"/>
      <c r="M51" s="44"/>
      <c r="N51" s="44"/>
      <c r="O51" s="45"/>
      <c r="P51" s="45"/>
      <c r="Q51" s="42"/>
      <c r="R51" s="42"/>
      <c r="S51" s="42"/>
    </row>
    <row r="52" spans="1:19" ht="15" customHeight="1" hidden="1">
      <c r="A52" s="11">
        <v>32</v>
      </c>
      <c r="B52" s="26" t="s">
        <v>62</v>
      </c>
      <c r="C52" s="27"/>
      <c r="D52" s="27"/>
      <c r="E52" s="85"/>
      <c r="F52" s="85"/>
      <c r="G52" s="85"/>
      <c r="H52" s="85"/>
      <c r="I52" s="85"/>
      <c r="J52" s="27"/>
      <c r="K52" s="27"/>
      <c r="L52" s="43"/>
      <c r="M52" s="44"/>
      <c r="N52" s="44"/>
      <c r="O52" s="45"/>
      <c r="P52" s="45"/>
      <c r="Q52" s="42"/>
      <c r="R52" s="42"/>
      <c r="S52" s="42"/>
    </row>
    <row r="53" spans="1:19" ht="15" customHeight="1" hidden="1">
      <c r="A53" s="11">
        <v>33</v>
      </c>
      <c r="B53" s="26" t="s">
        <v>63</v>
      </c>
      <c r="C53" s="27"/>
      <c r="D53" s="27"/>
      <c r="E53" s="85"/>
      <c r="F53" s="85"/>
      <c r="G53" s="85"/>
      <c r="H53" s="85"/>
      <c r="I53" s="85"/>
      <c r="J53" s="27"/>
      <c r="K53" s="27"/>
      <c r="L53" s="43"/>
      <c r="M53" s="44"/>
      <c r="N53" s="44"/>
      <c r="O53" s="45"/>
      <c r="P53" s="45"/>
      <c r="Q53" s="42"/>
      <c r="R53" s="42"/>
      <c r="S53" s="42"/>
    </row>
    <row r="54" spans="1:19" ht="15" customHeight="1" hidden="1">
      <c r="A54" s="11">
        <v>34</v>
      </c>
      <c r="B54" s="26" t="s">
        <v>64</v>
      </c>
      <c r="C54" s="27"/>
      <c r="D54" s="27"/>
      <c r="E54" s="85"/>
      <c r="F54" s="85"/>
      <c r="G54" s="85"/>
      <c r="H54" s="85"/>
      <c r="I54" s="85"/>
      <c r="J54" s="27"/>
      <c r="K54" s="27"/>
      <c r="L54" s="43"/>
      <c r="M54" s="44"/>
      <c r="N54" s="44"/>
      <c r="O54" s="45"/>
      <c r="P54" s="45"/>
      <c r="Q54" s="42"/>
      <c r="R54" s="42"/>
      <c r="S54" s="42"/>
    </row>
    <row r="55" spans="1:19" ht="15" customHeight="1" hidden="1">
      <c r="A55" s="11">
        <v>35</v>
      </c>
      <c r="B55" s="26" t="s">
        <v>65</v>
      </c>
      <c r="C55" s="27"/>
      <c r="D55" s="27"/>
      <c r="E55" s="85"/>
      <c r="F55" s="85"/>
      <c r="G55" s="85"/>
      <c r="H55" s="85"/>
      <c r="I55" s="85"/>
      <c r="J55" s="27"/>
      <c r="K55" s="27"/>
      <c r="L55" s="43"/>
      <c r="M55" s="44"/>
      <c r="N55" s="44"/>
      <c r="O55" s="45"/>
      <c r="P55" s="45"/>
      <c r="Q55" s="42"/>
      <c r="R55" s="42"/>
      <c r="S55" s="42"/>
    </row>
    <row r="56" spans="1:19" ht="15" hidden="1">
      <c r="A56" s="11">
        <v>36</v>
      </c>
      <c r="B56" s="26" t="s">
        <v>66</v>
      </c>
      <c r="C56" s="27"/>
      <c r="D56" s="27"/>
      <c r="E56" s="85"/>
      <c r="F56" s="85"/>
      <c r="G56" s="85"/>
      <c r="H56" s="85"/>
      <c r="I56" s="85"/>
      <c r="J56" s="27"/>
      <c r="K56" s="27"/>
      <c r="L56" s="43"/>
      <c r="M56" s="44"/>
      <c r="N56" s="44"/>
      <c r="O56" s="45"/>
      <c r="P56" s="45"/>
      <c r="Q56" s="42"/>
      <c r="R56" s="42"/>
      <c r="S56" s="42"/>
    </row>
    <row r="57" spans="1:19" ht="15" hidden="1">
      <c r="A57" s="11">
        <v>37</v>
      </c>
      <c r="B57" s="26" t="s">
        <v>67</v>
      </c>
      <c r="C57" s="27"/>
      <c r="D57" s="27"/>
      <c r="E57" s="85"/>
      <c r="F57" s="85"/>
      <c r="G57" s="85"/>
      <c r="H57" s="85"/>
      <c r="I57" s="85"/>
      <c r="J57" s="27"/>
      <c r="K57" s="27"/>
      <c r="L57" s="43"/>
      <c r="M57" s="44"/>
      <c r="N57" s="44"/>
      <c r="O57" s="45"/>
      <c r="P57" s="45"/>
      <c r="Q57" s="42"/>
      <c r="R57" s="42"/>
      <c r="S57" s="42"/>
    </row>
    <row r="58" spans="1:19" ht="15" hidden="1">
      <c r="A58" s="11">
        <v>38</v>
      </c>
      <c r="B58" s="26" t="s">
        <v>68</v>
      </c>
      <c r="C58" s="27"/>
      <c r="D58" s="27"/>
      <c r="E58" s="85"/>
      <c r="F58" s="85"/>
      <c r="G58" s="85"/>
      <c r="H58" s="85"/>
      <c r="I58" s="85"/>
      <c r="J58" s="27"/>
      <c r="K58" s="27"/>
      <c r="L58" s="43"/>
      <c r="M58" s="44"/>
      <c r="N58" s="44"/>
      <c r="O58" s="45"/>
      <c r="P58" s="45"/>
      <c r="Q58" s="42"/>
      <c r="R58" s="42"/>
      <c r="S58" s="42"/>
    </row>
    <row r="59" spans="1:19" ht="15" hidden="1">
      <c r="A59" s="11">
        <v>39</v>
      </c>
      <c r="B59" s="26" t="s">
        <v>69</v>
      </c>
      <c r="C59" s="27"/>
      <c r="D59" s="27"/>
      <c r="E59" s="85"/>
      <c r="F59" s="85"/>
      <c r="G59" s="85"/>
      <c r="H59" s="85"/>
      <c r="I59" s="85"/>
      <c r="J59" s="27"/>
      <c r="K59" s="27"/>
      <c r="L59" s="43"/>
      <c r="M59" s="44"/>
      <c r="N59" s="44"/>
      <c r="O59" s="45"/>
      <c r="P59" s="45"/>
      <c r="Q59" s="42"/>
      <c r="R59" s="42"/>
      <c r="S59" s="42"/>
    </row>
    <row r="60" spans="1:19" ht="15" customHeight="1" hidden="1">
      <c r="A60" s="11">
        <v>40</v>
      </c>
      <c r="B60" s="26" t="s">
        <v>70</v>
      </c>
      <c r="C60" s="27"/>
      <c r="D60" s="27"/>
      <c r="E60" s="85"/>
      <c r="F60" s="85"/>
      <c r="G60" s="85"/>
      <c r="H60" s="85"/>
      <c r="I60" s="85"/>
      <c r="J60" s="27"/>
      <c r="K60" s="27"/>
      <c r="L60" s="43"/>
      <c r="M60" s="44"/>
      <c r="N60" s="44"/>
      <c r="O60" s="45"/>
      <c r="P60" s="45"/>
      <c r="Q60" s="42"/>
      <c r="R60" s="42"/>
      <c r="S60" s="42"/>
    </row>
    <row r="61" spans="1:19" ht="15" customHeight="1" hidden="1">
      <c r="A61" s="11">
        <v>41</v>
      </c>
      <c r="B61" s="26" t="s">
        <v>71</v>
      </c>
      <c r="C61" s="27"/>
      <c r="D61" s="27"/>
      <c r="E61" s="85"/>
      <c r="F61" s="85"/>
      <c r="G61" s="85"/>
      <c r="H61" s="85"/>
      <c r="I61" s="85"/>
      <c r="J61" s="27"/>
      <c r="K61" s="27"/>
      <c r="L61" s="43"/>
      <c r="M61" s="44"/>
      <c r="N61" s="44"/>
      <c r="O61" s="45"/>
      <c r="P61" s="45"/>
      <c r="Q61" s="42"/>
      <c r="R61" s="42"/>
      <c r="S61" s="42"/>
    </row>
    <row r="62" spans="1:19" ht="15" hidden="1">
      <c r="A62" s="11">
        <v>42</v>
      </c>
      <c r="B62" s="26" t="s">
        <v>72</v>
      </c>
      <c r="C62" s="27"/>
      <c r="D62" s="27"/>
      <c r="E62" s="85"/>
      <c r="F62" s="85"/>
      <c r="G62" s="85"/>
      <c r="H62" s="85"/>
      <c r="I62" s="85"/>
      <c r="J62" s="27"/>
      <c r="K62" s="27"/>
      <c r="L62" s="43"/>
      <c r="M62" s="44"/>
      <c r="N62" s="44"/>
      <c r="O62" s="45"/>
      <c r="P62" s="45"/>
      <c r="Q62" s="42"/>
      <c r="R62" s="42"/>
      <c r="S62" s="42"/>
    </row>
    <row r="63" spans="1:19" ht="15" hidden="1">
      <c r="A63" s="11">
        <v>43</v>
      </c>
      <c r="B63" s="26" t="s">
        <v>73</v>
      </c>
      <c r="C63" s="27"/>
      <c r="D63" s="27"/>
      <c r="E63" s="85"/>
      <c r="F63" s="85"/>
      <c r="G63" s="85"/>
      <c r="H63" s="85"/>
      <c r="I63" s="85"/>
      <c r="J63" s="27"/>
      <c r="K63" s="27"/>
      <c r="L63" s="43"/>
      <c r="M63" s="44"/>
      <c r="N63" s="44"/>
      <c r="O63" s="45"/>
      <c r="P63" s="45"/>
      <c r="Q63" s="42"/>
      <c r="R63" s="42"/>
      <c r="S63" s="42"/>
    </row>
    <row r="64" spans="1:19" ht="19.5" customHeight="1" hidden="1">
      <c r="A64" s="11">
        <v>44</v>
      </c>
      <c r="B64" s="26" t="s">
        <v>74</v>
      </c>
      <c r="C64" s="27"/>
      <c r="D64" s="27"/>
      <c r="E64" s="85"/>
      <c r="F64" s="85"/>
      <c r="G64" s="85"/>
      <c r="H64" s="85"/>
      <c r="I64" s="85"/>
      <c r="J64" s="27"/>
      <c r="K64" s="27"/>
      <c r="L64" s="43"/>
      <c r="M64" s="44"/>
      <c r="N64" s="44"/>
      <c r="O64" s="45"/>
      <c r="P64" s="45"/>
      <c r="Q64" s="42"/>
      <c r="R64" s="42"/>
      <c r="S64" s="42"/>
    </row>
    <row r="65" spans="1:19" ht="15" customHeight="1" hidden="1">
      <c r="A65" s="11">
        <v>45</v>
      </c>
      <c r="B65" s="26" t="s">
        <v>75</v>
      </c>
      <c r="C65" s="27"/>
      <c r="D65" s="27"/>
      <c r="E65" s="85"/>
      <c r="F65" s="85"/>
      <c r="G65" s="85"/>
      <c r="H65" s="85"/>
      <c r="I65" s="85"/>
      <c r="J65" s="27"/>
      <c r="K65" s="27"/>
      <c r="L65" s="43"/>
      <c r="M65" s="44"/>
      <c r="N65" s="44"/>
      <c r="O65" s="45"/>
      <c r="P65" s="45"/>
      <c r="Q65" s="42"/>
      <c r="R65" s="42"/>
      <c r="S65" s="42"/>
    </row>
    <row r="66" spans="1:19" ht="15" customHeight="1" hidden="1">
      <c r="A66" s="11">
        <v>46</v>
      </c>
      <c r="B66" s="26" t="s">
        <v>76</v>
      </c>
      <c r="C66" s="27"/>
      <c r="D66" s="27"/>
      <c r="E66" s="85"/>
      <c r="F66" s="85"/>
      <c r="G66" s="85"/>
      <c r="H66" s="85"/>
      <c r="I66" s="85"/>
      <c r="J66" s="27"/>
      <c r="K66" s="27"/>
      <c r="L66" s="43"/>
      <c r="M66" s="44"/>
      <c r="N66" s="44"/>
      <c r="O66" s="45"/>
      <c r="P66" s="45"/>
      <c r="Q66" s="42"/>
      <c r="R66" s="42"/>
      <c r="S66" s="42"/>
    </row>
    <row r="67" spans="1:19" ht="15" hidden="1">
      <c r="A67" s="11">
        <v>47</v>
      </c>
      <c r="B67" s="26" t="s">
        <v>77</v>
      </c>
      <c r="C67" s="27"/>
      <c r="D67" s="27"/>
      <c r="E67" s="85"/>
      <c r="F67" s="85"/>
      <c r="G67" s="85"/>
      <c r="H67" s="85"/>
      <c r="I67" s="85"/>
      <c r="J67" s="27"/>
      <c r="K67" s="27"/>
      <c r="L67" s="43"/>
      <c r="M67" s="44"/>
      <c r="N67" s="44"/>
      <c r="O67" s="45"/>
      <c r="P67" s="45"/>
      <c r="Q67" s="42"/>
      <c r="R67" s="42"/>
      <c r="S67" s="42"/>
    </row>
    <row r="68" spans="1:19" ht="15" hidden="1">
      <c r="A68" s="11">
        <v>48</v>
      </c>
      <c r="B68" s="26" t="s">
        <v>78</v>
      </c>
      <c r="C68" s="27"/>
      <c r="D68" s="27"/>
      <c r="E68" s="85"/>
      <c r="F68" s="85"/>
      <c r="G68" s="85"/>
      <c r="H68" s="85"/>
      <c r="I68" s="85"/>
      <c r="J68" s="27"/>
      <c r="K68" s="27"/>
      <c r="L68" s="43"/>
      <c r="M68" s="44"/>
      <c r="N68" s="44"/>
      <c r="O68" s="45"/>
      <c r="P68" s="45"/>
      <c r="Q68" s="42"/>
      <c r="R68" s="42"/>
      <c r="S68" s="42"/>
    </row>
    <row r="69" spans="1:19" ht="15" hidden="1">
      <c r="A69" s="11">
        <v>49</v>
      </c>
      <c r="B69" s="26" t="s">
        <v>79</v>
      </c>
      <c r="C69" s="27"/>
      <c r="D69" s="27"/>
      <c r="E69" s="85"/>
      <c r="F69" s="85"/>
      <c r="G69" s="85"/>
      <c r="H69" s="85"/>
      <c r="I69" s="85"/>
      <c r="J69" s="27"/>
      <c r="K69" s="27"/>
      <c r="L69" s="43"/>
      <c r="M69" s="44"/>
      <c r="N69" s="44"/>
      <c r="O69" s="45"/>
      <c r="P69" s="45"/>
      <c r="Q69" s="42"/>
      <c r="R69" s="42"/>
      <c r="S69" s="42"/>
    </row>
    <row r="70" spans="1:19" ht="15" customHeight="1" hidden="1">
      <c r="A70" s="11">
        <v>50</v>
      </c>
      <c r="B70" s="26" t="s">
        <v>80</v>
      </c>
      <c r="C70" s="27"/>
      <c r="D70" s="27"/>
      <c r="E70" s="85"/>
      <c r="F70" s="85"/>
      <c r="G70" s="85"/>
      <c r="H70" s="85"/>
      <c r="I70" s="85"/>
      <c r="J70" s="27"/>
      <c r="K70" s="27"/>
      <c r="L70" s="43"/>
      <c r="M70" s="44"/>
      <c r="N70" s="44"/>
      <c r="O70" s="45"/>
      <c r="P70" s="45"/>
      <c r="Q70" s="42"/>
      <c r="R70" s="42"/>
      <c r="S70" s="42"/>
    </row>
    <row r="71" spans="1:19" ht="15" customHeight="1" hidden="1">
      <c r="A71" s="11">
        <v>51</v>
      </c>
      <c r="B71" s="26" t="s">
        <v>81</v>
      </c>
      <c r="C71" s="27"/>
      <c r="D71" s="27"/>
      <c r="E71" s="85"/>
      <c r="F71" s="85"/>
      <c r="G71" s="85"/>
      <c r="H71" s="85"/>
      <c r="I71" s="85"/>
      <c r="J71" s="27"/>
      <c r="K71" s="27"/>
      <c r="L71" s="43"/>
      <c r="M71" s="44"/>
      <c r="N71" s="44"/>
      <c r="O71" s="45"/>
      <c r="P71" s="45"/>
      <c r="Q71" s="42"/>
      <c r="R71" s="42"/>
      <c r="S71" s="42"/>
    </row>
    <row r="72" spans="1:19" ht="15" customHeight="1" hidden="1">
      <c r="A72" s="11">
        <v>52</v>
      </c>
      <c r="B72" s="26" t="s">
        <v>82</v>
      </c>
      <c r="C72" s="27"/>
      <c r="D72" s="27"/>
      <c r="E72" s="85"/>
      <c r="F72" s="85"/>
      <c r="G72" s="85"/>
      <c r="H72" s="85"/>
      <c r="I72" s="85"/>
      <c r="J72" s="27"/>
      <c r="K72" s="27"/>
      <c r="L72" s="43"/>
      <c r="M72" s="44"/>
      <c r="N72" s="44"/>
      <c r="O72" s="45"/>
      <c r="P72" s="45"/>
      <c r="Q72" s="42"/>
      <c r="R72" s="42"/>
      <c r="S72" s="42"/>
    </row>
    <row r="73" spans="1:19" ht="15" customHeight="1" hidden="1">
      <c r="A73" s="11">
        <v>53</v>
      </c>
      <c r="B73" s="26" t="s">
        <v>83</v>
      </c>
      <c r="C73" s="27"/>
      <c r="D73" s="27"/>
      <c r="E73" s="85"/>
      <c r="F73" s="85"/>
      <c r="G73" s="85"/>
      <c r="H73" s="85"/>
      <c r="I73" s="85"/>
      <c r="J73" s="27"/>
      <c r="K73" s="27"/>
      <c r="L73" s="43"/>
      <c r="M73" s="44"/>
      <c r="N73" s="44"/>
      <c r="O73" s="45"/>
      <c r="P73" s="45"/>
      <c r="Q73" s="42"/>
      <c r="R73" s="42"/>
      <c r="S73" s="42"/>
    </row>
    <row r="74" spans="1:19" ht="15" hidden="1">
      <c r="A74" s="11">
        <v>54</v>
      </c>
      <c r="B74" s="26" t="s">
        <v>84</v>
      </c>
      <c r="C74" s="27"/>
      <c r="D74" s="27"/>
      <c r="E74" s="85"/>
      <c r="F74" s="85"/>
      <c r="G74" s="85"/>
      <c r="H74" s="85"/>
      <c r="I74" s="85"/>
      <c r="J74" s="27"/>
      <c r="K74" s="27"/>
      <c r="L74" s="43"/>
      <c r="M74" s="44"/>
      <c r="N74" s="44"/>
      <c r="O74" s="45"/>
      <c r="P74" s="45"/>
      <c r="Q74" s="42"/>
      <c r="R74" s="42"/>
      <c r="S74" s="42"/>
    </row>
    <row r="75" spans="1:19" ht="15" hidden="1">
      <c r="A75" s="11">
        <v>55</v>
      </c>
      <c r="B75" s="26" t="s">
        <v>85</v>
      </c>
      <c r="C75" s="27"/>
      <c r="D75" s="27"/>
      <c r="E75" s="85"/>
      <c r="F75" s="85"/>
      <c r="G75" s="85"/>
      <c r="H75" s="85"/>
      <c r="I75" s="85"/>
      <c r="J75" s="27"/>
      <c r="K75" s="27"/>
      <c r="L75" s="43"/>
      <c r="M75" s="44"/>
      <c r="N75" s="44"/>
      <c r="O75" s="45"/>
      <c r="P75" s="45"/>
      <c r="Q75" s="42"/>
      <c r="R75" s="42"/>
      <c r="S75" s="42"/>
    </row>
    <row r="76" spans="1:19" ht="30" hidden="1">
      <c r="A76" s="11">
        <v>56</v>
      </c>
      <c r="B76" s="26" t="s">
        <v>86</v>
      </c>
      <c r="C76" s="27"/>
      <c r="D76" s="27"/>
      <c r="E76" s="85"/>
      <c r="F76" s="85"/>
      <c r="G76" s="85"/>
      <c r="H76" s="85"/>
      <c r="I76" s="85"/>
      <c r="J76" s="27"/>
      <c r="K76" s="27"/>
      <c r="L76" s="43"/>
      <c r="M76" s="44"/>
      <c r="N76" s="44"/>
      <c r="O76" s="45"/>
      <c r="P76" s="45"/>
      <c r="Q76" s="42"/>
      <c r="R76" s="42"/>
      <c r="S76" s="42"/>
    </row>
    <row r="77" spans="1:19" ht="15" hidden="1">
      <c r="A77" s="11">
        <v>57</v>
      </c>
      <c r="B77" s="26" t="s">
        <v>87</v>
      </c>
      <c r="C77" s="27"/>
      <c r="D77" s="27"/>
      <c r="E77" s="85"/>
      <c r="F77" s="85"/>
      <c r="G77" s="85"/>
      <c r="H77" s="85"/>
      <c r="I77" s="85"/>
      <c r="J77" s="27"/>
      <c r="K77" s="27"/>
      <c r="L77" s="43"/>
      <c r="M77" s="44"/>
      <c r="N77" s="44"/>
      <c r="O77" s="45"/>
      <c r="P77" s="45"/>
      <c r="Q77" s="42"/>
      <c r="R77" s="42"/>
      <c r="S77" s="42"/>
    </row>
    <row r="78" spans="1:19" ht="15" hidden="1">
      <c r="A78" s="11">
        <v>58</v>
      </c>
      <c r="B78" s="26" t="s">
        <v>88</v>
      </c>
      <c r="C78" s="27"/>
      <c r="D78" s="27"/>
      <c r="E78" s="85"/>
      <c r="F78" s="85"/>
      <c r="G78" s="85"/>
      <c r="H78" s="85"/>
      <c r="I78" s="85"/>
      <c r="J78" s="27"/>
      <c r="K78" s="27"/>
      <c r="L78" s="43"/>
      <c r="M78" s="44"/>
      <c r="N78" s="44"/>
      <c r="O78" s="45"/>
      <c r="P78" s="45"/>
      <c r="Q78" s="42"/>
      <c r="R78" s="42"/>
      <c r="S78" s="42"/>
    </row>
    <row r="79" spans="1:19" ht="30" hidden="1">
      <c r="A79" s="11">
        <v>59</v>
      </c>
      <c r="B79" s="26" t="s">
        <v>89</v>
      </c>
      <c r="C79" s="27"/>
      <c r="D79" s="27"/>
      <c r="E79" s="85"/>
      <c r="F79" s="85"/>
      <c r="G79" s="85"/>
      <c r="H79" s="85"/>
      <c r="I79" s="85"/>
      <c r="J79" s="27"/>
      <c r="K79" s="27"/>
      <c r="L79" s="43"/>
      <c r="M79" s="44"/>
      <c r="N79" s="44"/>
      <c r="O79" s="45"/>
      <c r="P79" s="45"/>
      <c r="Q79" s="42"/>
      <c r="R79" s="42"/>
      <c r="S79" s="42"/>
    </row>
    <row r="80" spans="1:19" ht="15" hidden="1">
      <c r="A80" s="11">
        <v>60</v>
      </c>
      <c r="B80" s="26" t="s">
        <v>90</v>
      </c>
      <c r="C80" s="27"/>
      <c r="D80" s="27"/>
      <c r="E80" s="85"/>
      <c r="F80" s="85"/>
      <c r="G80" s="85"/>
      <c r="H80" s="85"/>
      <c r="I80" s="85"/>
      <c r="J80" s="27"/>
      <c r="K80" s="27"/>
      <c r="L80" s="43"/>
      <c r="M80" s="44"/>
      <c r="N80" s="44"/>
      <c r="O80" s="45"/>
      <c r="P80" s="45"/>
      <c r="Q80" s="42"/>
      <c r="R80" s="42"/>
      <c r="S80" s="42"/>
    </row>
    <row r="81" spans="1:19" ht="15" hidden="1">
      <c r="A81" s="11">
        <v>61</v>
      </c>
      <c r="B81" s="26" t="s">
        <v>91</v>
      </c>
      <c r="C81" s="27"/>
      <c r="D81" s="27"/>
      <c r="E81" s="85"/>
      <c r="F81" s="85"/>
      <c r="G81" s="85"/>
      <c r="H81" s="85"/>
      <c r="I81" s="85"/>
      <c r="J81" s="27"/>
      <c r="K81" s="27"/>
      <c r="L81" s="43"/>
      <c r="M81" s="44"/>
      <c r="N81" s="44"/>
      <c r="O81" s="45"/>
      <c r="P81" s="45"/>
      <c r="Q81" s="42"/>
      <c r="R81" s="42"/>
      <c r="S81" s="42"/>
    </row>
    <row r="82" spans="1:19" ht="15" hidden="1">
      <c r="A82" s="11">
        <v>62</v>
      </c>
      <c r="B82" s="26" t="s">
        <v>92</v>
      </c>
      <c r="C82" s="27"/>
      <c r="D82" s="27"/>
      <c r="E82" s="85"/>
      <c r="F82" s="85"/>
      <c r="G82" s="85"/>
      <c r="H82" s="85"/>
      <c r="I82" s="85"/>
      <c r="J82" s="27"/>
      <c r="K82" s="27"/>
      <c r="L82" s="43"/>
      <c r="M82" s="44"/>
      <c r="N82" s="44"/>
      <c r="O82" s="45"/>
      <c r="P82" s="45"/>
      <c r="Q82" s="42"/>
      <c r="R82" s="42"/>
      <c r="S82" s="42"/>
    </row>
    <row r="83" spans="1:19" ht="15" hidden="1">
      <c r="A83" s="11">
        <v>63</v>
      </c>
      <c r="B83" s="26" t="s">
        <v>93</v>
      </c>
      <c r="C83" s="27"/>
      <c r="D83" s="27"/>
      <c r="E83" s="85"/>
      <c r="F83" s="85"/>
      <c r="G83" s="85"/>
      <c r="H83" s="85"/>
      <c r="I83" s="85"/>
      <c r="J83" s="27"/>
      <c r="K83" s="27"/>
      <c r="L83" s="43"/>
      <c r="M83" s="44"/>
      <c r="N83" s="44"/>
      <c r="O83" s="45"/>
      <c r="P83" s="45"/>
      <c r="Q83" s="42"/>
      <c r="R83" s="42"/>
      <c r="S83" s="42"/>
    </row>
    <row r="84" spans="1:19" ht="15" hidden="1">
      <c r="A84" s="11">
        <v>64</v>
      </c>
      <c r="B84" s="26" t="s">
        <v>94</v>
      </c>
      <c r="C84" s="27"/>
      <c r="D84" s="27"/>
      <c r="E84" s="85"/>
      <c r="F84" s="85"/>
      <c r="G84" s="85"/>
      <c r="H84" s="85"/>
      <c r="I84" s="85"/>
      <c r="J84" s="27"/>
      <c r="K84" s="27"/>
      <c r="L84" s="43"/>
      <c r="M84" s="44"/>
      <c r="N84" s="44"/>
      <c r="O84" s="45"/>
      <c r="P84" s="45"/>
      <c r="Q84" s="42"/>
      <c r="R84" s="42"/>
      <c r="S84" s="42"/>
    </row>
    <row r="85" spans="1:19" ht="15" hidden="1">
      <c r="A85" s="11">
        <v>65</v>
      </c>
      <c r="B85" s="26" t="s">
        <v>95</v>
      </c>
      <c r="C85" s="27"/>
      <c r="D85" s="27"/>
      <c r="E85" s="85"/>
      <c r="F85" s="85"/>
      <c r="G85" s="85"/>
      <c r="H85" s="85"/>
      <c r="I85" s="85"/>
      <c r="J85" s="27"/>
      <c r="K85" s="27"/>
      <c r="L85" s="42"/>
      <c r="M85" s="42"/>
      <c r="N85" s="42"/>
      <c r="O85" s="42"/>
      <c r="P85" s="42"/>
      <c r="Q85" s="42"/>
      <c r="R85" s="42"/>
      <c r="S85" s="42"/>
    </row>
    <row r="86" spans="1:19" ht="15" hidden="1">
      <c r="A86" s="11">
        <v>66</v>
      </c>
      <c r="B86" s="26" t="s">
        <v>96</v>
      </c>
      <c r="C86" s="27"/>
      <c r="D86" s="27"/>
      <c r="E86" s="85"/>
      <c r="F86" s="85"/>
      <c r="G86" s="85"/>
      <c r="H86" s="85"/>
      <c r="I86" s="85"/>
      <c r="J86" s="27"/>
      <c r="K86" s="27"/>
      <c r="L86" s="42"/>
      <c r="M86" s="42"/>
      <c r="N86" s="42"/>
      <c r="O86" s="42"/>
      <c r="P86" s="42"/>
      <c r="Q86" s="42"/>
      <c r="R86" s="42"/>
      <c r="S86" s="42"/>
    </row>
    <row r="87" spans="12:19" ht="12.75" hidden="1">
      <c r="L87" s="42"/>
      <c r="M87" s="42"/>
      <c r="N87" s="42"/>
      <c r="O87" s="42"/>
      <c r="P87" s="42"/>
      <c r="Q87" s="42"/>
      <c r="R87" s="42"/>
      <c r="S87" s="42"/>
    </row>
    <row r="88" spans="1:19" ht="30.75" hidden="1" thickBot="1">
      <c r="A88" s="12" t="s">
        <v>97</v>
      </c>
      <c r="B88" s="13" t="s">
        <v>98</v>
      </c>
      <c r="C88" s="14" t="s">
        <v>99</v>
      </c>
      <c r="E88" s="86"/>
      <c r="F88" s="86"/>
      <c r="G88" s="86"/>
      <c r="H88" s="86"/>
      <c r="I88" s="86"/>
      <c r="J88" s="13" t="s">
        <v>100</v>
      </c>
      <c r="K88" s="39" t="s">
        <v>271</v>
      </c>
      <c r="L88" s="42"/>
      <c r="M88" s="42"/>
      <c r="N88" s="42"/>
      <c r="O88" s="42"/>
      <c r="P88" s="42"/>
      <c r="Q88" s="42"/>
      <c r="R88" s="42"/>
      <c r="S88" s="42"/>
    </row>
    <row r="89" spans="1:19" ht="75.75" hidden="1" thickBot="1">
      <c r="A89" s="15" t="s">
        <v>101</v>
      </c>
      <c r="B89" s="16" t="s">
        <v>102</v>
      </c>
      <c r="C89" s="17">
        <v>2</v>
      </c>
      <c r="E89" s="87"/>
      <c r="F89" s="87"/>
      <c r="G89" s="87"/>
      <c r="H89" s="87"/>
      <c r="I89" s="87"/>
      <c r="J89" s="17">
        <v>1940</v>
      </c>
      <c r="K89" s="37">
        <v>3880</v>
      </c>
      <c r="L89" s="42"/>
      <c r="M89" s="42"/>
      <c r="N89" s="42"/>
      <c r="O89" s="42"/>
      <c r="P89" s="42"/>
      <c r="Q89" s="42"/>
      <c r="R89" s="42"/>
      <c r="S89" s="42"/>
    </row>
    <row r="90" spans="1:19" ht="75.75" hidden="1" thickBot="1">
      <c r="A90" s="15" t="s">
        <v>103</v>
      </c>
      <c r="B90" s="16" t="s">
        <v>104</v>
      </c>
      <c r="C90" s="17">
        <v>3</v>
      </c>
      <c r="E90" s="87"/>
      <c r="F90" s="87"/>
      <c r="G90" s="87"/>
      <c r="H90" s="87"/>
      <c r="I90" s="87"/>
      <c r="J90" s="17">
        <v>990</v>
      </c>
      <c r="K90" s="37">
        <v>2970</v>
      </c>
      <c r="L90" s="42"/>
      <c r="M90" s="42"/>
      <c r="N90" s="42"/>
      <c r="O90" s="42"/>
      <c r="P90" s="42"/>
      <c r="Q90" s="42"/>
      <c r="R90" s="42"/>
      <c r="S90" s="42"/>
    </row>
    <row r="91" spans="1:19" s="25" customFormat="1" ht="75.75" hidden="1" thickBot="1">
      <c r="A91" s="15" t="s">
        <v>103</v>
      </c>
      <c r="B91" s="16" t="s">
        <v>105</v>
      </c>
      <c r="C91" s="17">
        <v>4</v>
      </c>
      <c r="D91"/>
      <c r="E91" s="87"/>
      <c r="F91" s="87"/>
      <c r="G91" s="87"/>
      <c r="H91" s="87"/>
      <c r="I91" s="87"/>
      <c r="J91" s="17">
        <v>1250</v>
      </c>
      <c r="K91" s="37">
        <v>5000</v>
      </c>
      <c r="L91" s="46"/>
      <c r="M91" s="46"/>
      <c r="N91" s="46"/>
      <c r="O91" s="46"/>
      <c r="P91" s="46"/>
      <c r="Q91" s="46"/>
      <c r="R91" s="46"/>
      <c r="S91" s="46"/>
    </row>
    <row r="92" spans="1:19" s="25" customFormat="1" ht="60.75" hidden="1" thickBot="1">
      <c r="A92" s="15" t="s">
        <v>101</v>
      </c>
      <c r="B92" s="16" t="s">
        <v>106</v>
      </c>
      <c r="C92" s="17">
        <v>2</v>
      </c>
      <c r="D92"/>
      <c r="E92" s="87"/>
      <c r="F92" s="87"/>
      <c r="G92" s="87"/>
      <c r="H92" s="87"/>
      <c r="I92" s="87"/>
      <c r="J92" s="17">
        <v>320</v>
      </c>
      <c r="K92" s="37">
        <v>640</v>
      </c>
      <c r="L92" s="46"/>
      <c r="M92" s="46"/>
      <c r="N92" s="46"/>
      <c r="O92" s="46"/>
      <c r="P92" s="46"/>
      <c r="Q92" s="46"/>
      <c r="R92" s="46"/>
      <c r="S92" s="46"/>
    </row>
    <row r="93" spans="1:19" ht="75.75" hidden="1" thickBot="1">
      <c r="A93" s="15" t="s">
        <v>107</v>
      </c>
      <c r="B93" s="16" t="s">
        <v>108</v>
      </c>
      <c r="C93" s="17">
        <v>4</v>
      </c>
      <c r="E93" s="87"/>
      <c r="F93" s="87"/>
      <c r="G93" s="87"/>
      <c r="H93" s="87"/>
      <c r="I93" s="87"/>
      <c r="J93" s="17">
        <v>1320</v>
      </c>
      <c r="K93" s="37">
        <v>5280</v>
      </c>
      <c r="L93" s="42"/>
      <c r="M93" s="42"/>
      <c r="N93" s="42"/>
      <c r="O93" s="42"/>
      <c r="P93" s="42"/>
      <c r="Q93" s="42"/>
      <c r="R93" s="42"/>
      <c r="S93" s="42"/>
    </row>
    <row r="94" spans="1:19" ht="45.75" hidden="1" thickBot="1">
      <c r="A94" s="18" t="s">
        <v>109</v>
      </c>
      <c r="B94" s="19" t="s">
        <v>110</v>
      </c>
      <c r="C94" s="20">
        <v>4</v>
      </c>
      <c r="E94" s="88"/>
      <c r="F94" s="88"/>
      <c r="G94" s="88"/>
      <c r="H94" s="88"/>
      <c r="I94" s="88"/>
      <c r="J94" s="20">
        <v>15.5</v>
      </c>
      <c r="K94" s="37">
        <v>62</v>
      </c>
      <c r="L94" s="42"/>
      <c r="M94" s="42"/>
      <c r="N94" s="42"/>
      <c r="O94" s="42"/>
      <c r="P94" s="42"/>
      <c r="Q94" s="42"/>
      <c r="R94" s="42"/>
      <c r="S94" s="42"/>
    </row>
    <row r="95" spans="1:19" ht="45.75" hidden="1" thickBot="1">
      <c r="A95" s="15" t="s">
        <v>111</v>
      </c>
      <c r="B95" s="16" t="s">
        <v>112</v>
      </c>
      <c r="C95" s="17">
        <v>4</v>
      </c>
      <c r="E95" s="87"/>
      <c r="F95" s="87"/>
      <c r="G95" s="87"/>
      <c r="H95" s="87"/>
      <c r="I95" s="87"/>
      <c r="J95" s="17">
        <v>124</v>
      </c>
      <c r="K95" s="37">
        <v>496</v>
      </c>
      <c r="L95" s="42"/>
      <c r="M95" s="42"/>
      <c r="N95" s="42"/>
      <c r="O95" s="42"/>
      <c r="P95" s="42"/>
      <c r="Q95" s="42"/>
      <c r="R95" s="42"/>
      <c r="S95" s="42"/>
    </row>
    <row r="96" spans="1:19" ht="90.75" hidden="1" thickBot="1">
      <c r="A96" s="15" t="s">
        <v>113</v>
      </c>
      <c r="B96" s="16" t="s">
        <v>114</v>
      </c>
      <c r="C96" s="17">
        <v>3</v>
      </c>
      <c r="E96" s="87"/>
      <c r="F96" s="87"/>
      <c r="G96" s="87"/>
      <c r="H96" s="87"/>
      <c r="I96" s="87"/>
      <c r="J96" s="17">
        <v>188</v>
      </c>
      <c r="K96" s="37">
        <v>564</v>
      </c>
      <c r="L96" s="42"/>
      <c r="M96" s="42"/>
      <c r="N96" s="42"/>
      <c r="O96" s="42"/>
      <c r="P96" s="42"/>
      <c r="Q96" s="42"/>
      <c r="R96" s="42"/>
      <c r="S96" s="42"/>
    </row>
    <row r="97" spans="1:19" ht="30.75" hidden="1" thickBot="1">
      <c r="A97" s="22" t="s">
        <v>115</v>
      </c>
      <c r="B97" s="23" t="s">
        <v>116</v>
      </c>
      <c r="C97" s="24">
        <v>4</v>
      </c>
      <c r="D97" s="25"/>
      <c r="E97" s="89"/>
      <c r="F97" s="89"/>
      <c r="G97" s="89"/>
      <c r="H97" s="89"/>
      <c r="I97" s="89"/>
      <c r="J97" s="24">
        <v>15.5</v>
      </c>
      <c r="K97" s="40">
        <v>62</v>
      </c>
      <c r="L97" s="42"/>
      <c r="M97" s="42"/>
      <c r="N97" s="42"/>
      <c r="O97" s="42"/>
      <c r="P97" s="42"/>
      <c r="Q97" s="42"/>
      <c r="R97" s="42"/>
      <c r="S97" s="42"/>
    </row>
    <row r="98" spans="1:19" ht="30.75" hidden="1" thickBot="1">
      <c r="A98" s="22" t="s">
        <v>111</v>
      </c>
      <c r="B98" s="23" t="s">
        <v>117</v>
      </c>
      <c r="C98" s="24">
        <v>4</v>
      </c>
      <c r="D98" s="25"/>
      <c r="E98" s="89"/>
      <c r="F98" s="89"/>
      <c r="G98" s="89"/>
      <c r="H98" s="89"/>
      <c r="I98" s="89"/>
      <c r="J98" s="24">
        <v>24</v>
      </c>
      <c r="K98" s="40">
        <v>96</v>
      </c>
      <c r="L98" s="42"/>
      <c r="M98" s="42"/>
      <c r="N98" s="42"/>
      <c r="O98" s="42"/>
      <c r="P98" s="42"/>
      <c r="Q98" s="42"/>
      <c r="R98" s="42"/>
      <c r="S98" s="42"/>
    </row>
    <row r="99" spans="1:19" ht="30.75" hidden="1" thickBot="1">
      <c r="A99" s="15" t="s">
        <v>111</v>
      </c>
      <c r="B99" s="23" t="s">
        <v>118</v>
      </c>
      <c r="C99" s="17">
        <v>6</v>
      </c>
      <c r="E99" s="87"/>
      <c r="F99" s="87"/>
      <c r="G99" s="87"/>
      <c r="H99" s="87"/>
      <c r="I99" s="87"/>
      <c r="J99" s="24">
        <v>15.5</v>
      </c>
      <c r="K99" s="37">
        <v>93</v>
      </c>
      <c r="L99" s="42"/>
      <c r="M99" s="42"/>
      <c r="N99" s="42"/>
      <c r="O99" s="42"/>
      <c r="P99" s="42"/>
      <c r="Q99" s="42"/>
      <c r="R99" s="42"/>
      <c r="S99" s="42"/>
    </row>
    <row r="100" spans="1:19" ht="45.75" hidden="1" thickBot="1">
      <c r="A100" s="15" t="s">
        <v>119</v>
      </c>
      <c r="B100" s="23" t="s">
        <v>120</v>
      </c>
      <c r="C100" s="17">
        <v>3</v>
      </c>
      <c r="E100" s="87"/>
      <c r="F100" s="87"/>
      <c r="G100" s="87"/>
      <c r="H100" s="87"/>
      <c r="I100" s="87"/>
      <c r="J100" s="24">
        <v>17</v>
      </c>
      <c r="K100" s="37">
        <v>51</v>
      </c>
      <c r="L100" s="42"/>
      <c r="M100" s="42"/>
      <c r="N100" s="42"/>
      <c r="O100" s="42"/>
      <c r="P100" s="42"/>
      <c r="Q100" s="42"/>
      <c r="R100" s="42"/>
      <c r="S100" s="42"/>
    </row>
    <row r="101" spans="1:19" ht="30.75" hidden="1" thickBot="1">
      <c r="A101" s="15" t="s">
        <v>121</v>
      </c>
      <c r="B101" s="16" t="s">
        <v>122</v>
      </c>
      <c r="C101" s="17">
        <v>204</v>
      </c>
      <c r="E101" s="87"/>
      <c r="F101" s="87"/>
      <c r="G101" s="87"/>
      <c r="H101" s="87"/>
      <c r="I101" s="87"/>
      <c r="J101" s="17">
        <v>0.52</v>
      </c>
      <c r="K101" s="37">
        <v>106.08</v>
      </c>
      <c r="L101" s="42"/>
      <c r="M101" s="42"/>
      <c r="N101" s="42"/>
      <c r="O101" s="42"/>
      <c r="P101" s="42"/>
      <c r="Q101" s="42"/>
      <c r="R101" s="42"/>
      <c r="S101" s="42"/>
    </row>
    <row r="102" spans="1:19" ht="15.75" hidden="1" thickBot="1">
      <c r="A102" s="15" t="s">
        <v>121</v>
      </c>
      <c r="B102" s="16" t="s">
        <v>123</v>
      </c>
      <c r="C102" s="17">
        <v>48</v>
      </c>
      <c r="E102" s="87"/>
      <c r="F102" s="87"/>
      <c r="G102" s="87"/>
      <c r="H102" s="87"/>
      <c r="I102" s="87"/>
      <c r="J102" s="17">
        <v>0.35</v>
      </c>
      <c r="K102" s="37">
        <v>16.8</v>
      </c>
      <c r="L102" s="42"/>
      <c r="M102" s="42"/>
      <c r="N102" s="42"/>
      <c r="O102" s="42"/>
      <c r="P102" s="42"/>
      <c r="Q102" s="42"/>
      <c r="R102" s="42"/>
      <c r="S102" s="42"/>
    </row>
    <row r="103" spans="1:19" ht="30.75" hidden="1" thickBot="1">
      <c r="A103" s="15" t="s">
        <v>121</v>
      </c>
      <c r="B103" s="16" t="s">
        <v>124</v>
      </c>
      <c r="C103" s="17">
        <v>48</v>
      </c>
      <c r="E103" s="87"/>
      <c r="F103" s="87"/>
      <c r="G103" s="87"/>
      <c r="H103" s="87"/>
      <c r="I103" s="87"/>
      <c r="J103" s="17">
        <v>0.52</v>
      </c>
      <c r="K103" s="37">
        <v>24.96</v>
      </c>
      <c r="L103" s="42"/>
      <c r="M103" s="42"/>
      <c r="N103" s="42"/>
      <c r="O103" s="42"/>
      <c r="P103" s="42"/>
      <c r="Q103" s="42"/>
      <c r="R103" s="42"/>
      <c r="S103" s="42"/>
    </row>
    <row r="104" spans="1:19" ht="30.75" hidden="1" thickBot="1">
      <c r="A104" s="15" t="s">
        <v>121</v>
      </c>
      <c r="B104" s="16" t="s">
        <v>125</v>
      </c>
      <c r="C104" s="17">
        <v>24</v>
      </c>
      <c r="E104" s="87"/>
      <c r="F104" s="87"/>
      <c r="G104" s="87"/>
      <c r="H104" s="87"/>
      <c r="I104" s="87"/>
      <c r="J104" s="17">
        <v>0.49</v>
      </c>
      <c r="K104" s="37">
        <v>11.76</v>
      </c>
      <c r="L104" s="42"/>
      <c r="M104" s="42"/>
      <c r="N104" s="42"/>
      <c r="O104" s="42"/>
      <c r="P104" s="42"/>
      <c r="Q104" s="42"/>
      <c r="R104" s="42"/>
      <c r="S104" s="42"/>
    </row>
    <row r="105" spans="1:19" ht="15.75" hidden="1" thickBot="1">
      <c r="A105" s="15" t="s">
        <v>121</v>
      </c>
      <c r="B105" s="16" t="s">
        <v>126</v>
      </c>
      <c r="C105" s="17">
        <v>24</v>
      </c>
      <c r="E105" s="87"/>
      <c r="F105" s="87"/>
      <c r="G105" s="87"/>
      <c r="H105" s="87"/>
      <c r="I105" s="87"/>
      <c r="J105" s="17">
        <v>1.19</v>
      </c>
      <c r="K105" s="37">
        <v>28.56</v>
      </c>
      <c r="L105" s="42"/>
      <c r="M105" s="42"/>
      <c r="N105" s="42"/>
      <c r="O105" s="42"/>
      <c r="P105" s="42"/>
      <c r="Q105" s="42"/>
      <c r="R105" s="42"/>
      <c r="S105" s="42"/>
    </row>
    <row r="106" spans="1:19" ht="15.75" hidden="1" thickBot="1">
      <c r="A106" s="18" t="s">
        <v>127</v>
      </c>
      <c r="B106" s="21" t="s">
        <v>128</v>
      </c>
      <c r="C106" s="20">
        <v>4</v>
      </c>
      <c r="E106" s="88"/>
      <c r="F106" s="88"/>
      <c r="G106" s="88"/>
      <c r="H106" s="88"/>
      <c r="I106" s="88"/>
      <c r="J106" s="20">
        <v>20.5</v>
      </c>
      <c r="K106" s="37">
        <v>82</v>
      </c>
      <c r="L106" s="42"/>
      <c r="M106" s="42"/>
      <c r="N106" s="42"/>
      <c r="O106" s="42"/>
      <c r="P106" s="42"/>
      <c r="Q106" s="42"/>
      <c r="R106" s="42"/>
      <c r="S106" s="42"/>
    </row>
    <row r="107" spans="1:19" ht="15.75" hidden="1" thickBot="1">
      <c r="A107" s="18" t="s">
        <v>129</v>
      </c>
      <c r="B107" s="21" t="s">
        <v>130</v>
      </c>
      <c r="C107" s="20">
        <v>4</v>
      </c>
      <c r="E107" s="88"/>
      <c r="F107" s="88"/>
      <c r="G107" s="88"/>
      <c r="H107" s="88"/>
      <c r="I107" s="88"/>
      <c r="J107" s="20">
        <v>16.9</v>
      </c>
      <c r="K107" s="37">
        <v>67.6</v>
      </c>
      <c r="L107" s="42"/>
      <c r="M107" s="42"/>
      <c r="N107" s="42"/>
      <c r="O107" s="42"/>
      <c r="P107" s="42"/>
      <c r="Q107" s="42"/>
      <c r="R107" s="42"/>
      <c r="S107" s="42"/>
    </row>
    <row r="108" spans="1:19" ht="15.75" hidden="1" thickBot="1">
      <c r="A108" s="18" t="s">
        <v>131</v>
      </c>
      <c r="B108" s="21" t="s">
        <v>132</v>
      </c>
      <c r="C108" s="20">
        <v>4</v>
      </c>
      <c r="E108" s="88"/>
      <c r="F108" s="88"/>
      <c r="G108" s="88"/>
      <c r="H108" s="88"/>
      <c r="I108" s="88"/>
      <c r="J108" s="20">
        <v>12.8</v>
      </c>
      <c r="K108" s="37">
        <v>51.2</v>
      </c>
      <c r="L108" s="42"/>
      <c r="M108" s="42"/>
      <c r="N108" s="42"/>
      <c r="O108" s="42"/>
      <c r="P108" s="42"/>
      <c r="Q108" s="42"/>
      <c r="R108" s="42"/>
      <c r="S108" s="42"/>
    </row>
    <row r="109" spans="1:19" ht="15.75" hidden="1" thickBot="1">
      <c r="A109" s="18" t="s">
        <v>133</v>
      </c>
      <c r="B109" s="21" t="s">
        <v>134</v>
      </c>
      <c r="C109" s="20">
        <v>4</v>
      </c>
      <c r="E109" s="88"/>
      <c r="F109" s="88"/>
      <c r="G109" s="88"/>
      <c r="H109" s="88"/>
      <c r="I109" s="88"/>
      <c r="J109" s="20">
        <v>17.9</v>
      </c>
      <c r="K109" s="37">
        <v>71.6</v>
      </c>
      <c r="L109" s="42"/>
      <c r="M109" s="42"/>
      <c r="N109" s="42"/>
      <c r="O109" s="42"/>
      <c r="P109" s="42"/>
      <c r="Q109" s="42"/>
      <c r="R109" s="42"/>
      <c r="S109" s="42"/>
    </row>
    <row r="110" spans="1:19" ht="15.75" hidden="1" thickBot="1">
      <c r="A110" s="18" t="s">
        <v>135</v>
      </c>
      <c r="B110" s="21" t="s">
        <v>136</v>
      </c>
      <c r="C110" s="20">
        <v>4</v>
      </c>
      <c r="E110" s="88"/>
      <c r="F110" s="88"/>
      <c r="G110" s="88"/>
      <c r="H110" s="88"/>
      <c r="I110" s="88"/>
      <c r="J110" s="20">
        <v>15.4</v>
      </c>
      <c r="K110" s="37">
        <v>61.6</v>
      </c>
      <c r="L110" s="42"/>
      <c r="M110" s="42"/>
      <c r="N110" s="42"/>
      <c r="O110" s="42"/>
      <c r="P110" s="42"/>
      <c r="Q110" s="42"/>
      <c r="R110" s="42"/>
      <c r="S110" s="42"/>
    </row>
    <row r="111" spans="1:19" ht="15.75" hidden="1" thickBot="1">
      <c r="A111" s="18" t="s">
        <v>137</v>
      </c>
      <c r="B111" s="21" t="s">
        <v>138</v>
      </c>
      <c r="C111" s="20">
        <v>4</v>
      </c>
      <c r="E111" s="88"/>
      <c r="F111" s="88"/>
      <c r="G111" s="88"/>
      <c r="H111" s="88"/>
      <c r="I111" s="88"/>
      <c r="J111" s="20">
        <v>17.9</v>
      </c>
      <c r="K111" s="37">
        <v>71.6</v>
      </c>
      <c r="L111" s="42"/>
      <c r="M111" s="42"/>
      <c r="N111" s="42"/>
      <c r="O111" s="42"/>
      <c r="P111" s="42"/>
      <c r="Q111" s="42"/>
      <c r="R111" s="42"/>
      <c r="S111" s="42"/>
    </row>
    <row r="112" spans="1:19" ht="15.75" hidden="1" thickBot="1">
      <c r="A112" s="18" t="s">
        <v>139</v>
      </c>
      <c r="B112" s="21" t="s">
        <v>140</v>
      </c>
      <c r="C112" s="20">
        <v>8</v>
      </c>
      <c r="E112" s="88"/>
      <c r="F112" s="88"/>
      <c r="G112" s="88"/>
      <c r="H112" s="88"/>
      <c r="I112" s="88"/>
      <c r="J112" s="20">
        <v>9.5</v>
      </c>
      <c r="K112" s="37">
        <v>76</v>
      </c>
      <c r="L112" s="42"/>
      <c r="M112" s="42"/>
      <c r="N112" s="42"/>
      <c r="O112" s="42"/>
      <c r="P112" s="42"/>
      <c r="Q112" s="42"/>
      <c r="R112" s="42"/>
      <c r="S112" s="42"/>
    </row>
    <row r="113" spans="1:19" ht="15.75" hidden="1" thickBot="1">
      <c r="A113" s="18" t="s">
        <v>141</v>
      </c>
      <c r="B113" s="21" t="s">
        <v>142</v>
      </c>
      <c r="C113" s="20">
        <v>3</v>
      </c>
      <c r="E113" s="88"/>
      <c r="F113" s="88"/>
      <c r="G113" s="88"/>
      <c r="H113" s="88"/>
      <c r="I113" s="88"/>
      <c r="J113" s="20">
        <v>3.9</v>
      </c>
      <c r="K113" s="37">
        <v>11.7</v>
      </c>
      <c r="L113" s="42"/>
      <c r="M113" s="42"/>
      <c r="N113" s="42"/>
      <c r="O113" s="42"/>
      <c r="P113" s="42"/>
      <c r="Q113" s="42"/>
      <c r="R113" s="42"/>
      <c r="S113" s="42"/>
    </row>
    <row r="114" spans="1:19" ht="15.75" hidden="1" thickBot="1">
      <c r="A114" s="18" t="s">
        <v>143</v>
      </c>
      <c r="B114" s="21" t="s">
        <v>144</v>
      </c>
      <c r="C114" s="20">
        <v>3</v>
      </c>
      <c r="E114" s="88"/>
      <c r="F114" s="88"/>
      <c r="G114" s="88"/>
      <c r="H114" s="88"/>
      <c r="I114" s="88"/>
      <c r="J114" s="20">
        <v>3.5</v>
      </c>
      <c r="K114" s="37">
        <v>10.5</v>
      </c>
      <c r="L114" s="42"/>
      <c r="M114" s="42"/>
      <c r="N114" s="42"/>
      <c r="O114" s="42"/>
      <c r="P114" s="42"/>
      <c r="Q114" s="42"/>
      <c r="R114" s="42"/>
      <c r="S114" s="42"/>
    </row>
    <row r="115" spans="1:19" ht="15.75" hidden="1" thickBot="1">
      <c r="A115" s="18" t="s">
        <v>145</v>
      </c>
      <c r="B115" s="21" t="s">
        <v>146</v>
      </c>
      <c r="C115" s="20">
        <v>350</v>
      </c>
      <c r="E115" s="88"/>
      <c r="F115" s="88"/>
      <c r="G115" s="88"/>
      <c r="H115" s="88"/>
      <c r="I115" s="88"/>
      <c r="J115" s="20">
        <v>1.72</v>
      </c>
      <c r="K115" s="37">
        <v>602</v>
      </c>
      <c r="L115" s="42"/>
      <c r="M115" s="42"/>
      <c r="N115" s="42"/>
      <c r="O115" s="42"/>
      <c r="P115" s="42"/>
      <c r="Q115" s="42"/>
      <c r="R115" s="42"/>
      <c r="S115" s="42"/>
    </row>
    <row r="116" spans="1:19" ht="15.75" hidden="1" thickBot="1">
      <c r="A116" s="18" t="s">
        <v>147</v>
      </c>
      <c r="B116" s="21" t="s">
        <v>148</v>
      </c>
      <c r="C116" s="20">
        <v>200</v>
      </c>
      <c r="E116" s="88"/>
      <c r="F116" s="88"/>
      <c r="G116" s="88"/>
      <c r="H116" s="88"/>
      <c r="I116" s="88"/>
      <c r="J116" s="20">
        <v>1.54</v>
      </c>
      <c r="K116" s="37">
        <v>308</v>
      </c>
      <c r="L116" s="42"/>
      <c r="M116" s="42"/>
      <c r="N116" s="42"/>
      <c r="O116" s="42"/>
      <c r="P116" s="42"/>
      <c r="Q116" s="42"/>
      <c r="R116" s="42"/>
      <c r="S116" s="42"/>
    </row>
    <row r="117" spans="1:19" ht="15.75" hidden="1" thickBot="1">
      <c r="A117" s="18" t="s">
        <v>149</v>
      </c>
      <c r="B117" s="21" t="s">
        <v>150</v>
      </c>
      <c r="C117" s="20">
        <v>80</v>
      </c>
      <c r="E117" s="88"/>
      <c r="F117" s="88"/>
      <c r="G117" s="88"/>
      <c r="H117" s="88"/>
      <c r="I117" s="88"/>
      <c r="J117" s="20">
        <v>2.1</v>
      </c>
      <c r="K117" s="37">
        <v>168</v>
      </c>
      <c r="L117" s="42"/>
      <c r="M117" s="42"/>
      <c r="N117" s="42"/>
      <c r="O117" s="42"/>
      <c r="P117" s="42"/>
      <c r="Q117" s="42"/>
      <c r="R117" s="42"/>
      <c r="S117" s="42"/>
    </row>
    <row r="118" spans="1:19" ht="15.75" hidden="1" thickBot="1">
      <c r="A118" s="18" t="s">
        <v>151</v>
      </c>
      <c r="B118" s="21" t="s">
        <v>152</v>
      </c>
      <c r="C118" s="20">
        <v>48</v>
      </c>
      <c r="E118" s="88"/>
      <c r="F118" s="88"/>
      <c r="G118" s="88"/>
      <c r="H118" s="88"/>
      <c r="I118" s="88"/>
      <c r="J118" s="20">
        <v>0.35</v>
      </c>
      <c r="K118" s="37">
        <v>16.8</v>
      </c>
      <c r="L118" s="42"/>
      <c r="M118" s="42"/>
      <c r="N118" s="42"/>
      <c r="O118" s="42"/>
      <c r="P118" s="42"/>
      <c r="Q118" s="42"/>
      <c r="R118" s="42"/>
      <c r="S118" s="42"/>
    </row>
    <row r="119" spans="1:19" ht="15.75" hidden="1" thickBot="1">
      <c r="A119" s="18" t="s">
        <v>153</v>
      </c>
      <c r="B119" s="21" t="s">
        <v>154</v>
      </c>
      <c r="C119" s="20">
        <v>30</v>
      </c>
      <c r="E119" s="88"/>
      <c r="F119" s="88"/>
      <c r="G119" s="88"/>
      <c r="H119" s="88"/>
      <c r="I119" s="88"/>
      <c r="J119" s="20">
        <v>0.89</v>
      </c>
      <c r="K119" s="37">
        <v>26.7</v>
      </c>
      <c r="L119" s="42"/>
      <c r="M119" s="42"/>
      <c r="N119" s="42"/>
      <c r="O119" s="42"/>
      <c r="P119" s="42"/>
      <c r="Q119" s="42"/>
      <c r="R119" s="42"/>
      <c r="S119" s="42"/>
    </row>
    <row r="120" spans="1:19" ht="15.75" hidden="1" thickBot="1">
      <c r="A120" s="18" t="s">
        <v>155</v>
      </c>
      <c r="B120" s="21" t="s">
        <v>156</v>
      </c>
      <c r="C120" s="20">
        <v>30</v>
      </c>
      <c r="E120" s="88"/>
      <c r="F120" s="88"/>
      <c r="G120" s="88"/>
      <c r="H120" s="88"/>
      <c r="I120" s="88"/>
      <c r="J120" s="20">
        <v>0.83</v>
      </c>
      <c r="K120" s="37">
        <v>24.9</v>
      </c>
      <c r="L120" s="42"/>
      <c r="M120" s="42"/>
      <c r="N120" s="42"/>
      <c r="O120" s="42"/>
      <c r="P120" s="42"/>
      <c r="Q120" s="42"/>
      <c r="R120" s="42"/>
      <c r="S120" s="42"/>
    </row>
    <row r="121" spans="1:19" ht="15.75" hidden="1" thickBot="1">
      <c r="A121" s="18" t="s">
        <v>157</v>
      </c>
      <c r="B121" s="21" t="s">
        <v>158</v>
      </c>
      <c r="C121" s="20">
        <v>30</v>
      </c>
      <c r="E121" s="88"/>
      <c r="F121" s="88"/>
      <c r="G121" s="88"/>
      <c r="H121" s="88"/>
      <c r="I121" s="88"/>
      <c r="J121" s="20">
        <v>0.77</v>
      </c>
      <c r="K121" s="37">
        <v>23.1</v>
      </c>
      <c r="L121" s="42"/>
      <c r="M121" s="42"/>
      <c r="N121" s="42"/>
      <c r="O121" s="42"/>
      <c r="P121" s="42"/>
      <c r="Q121" s="42"/>
      <c r="R121" s="42"/>
      <c r="S121" s="42"/>
    </row>
    <row r="122" spans="1:19" ht="15.75" hidden="1" thickBot="1">
      <c r="A122" s="18" t="s">
        <v>159</v>
      </c>
      <c r="B122" s="21" t="s">
        <v>160</v>
      </c>
      <c r="C122" s="20">
        <v>30</v>
      </c>
      <c r="E122" s="88"/>
      <c r="F122" s="88"/>
      <c r="G122" s="88"/>
      <c r="H122" s="88"/>
      <c r="I122" s="88"/>
      <c r="J122" s="20">
        <v>0.68</v>
      </c>
      <c r="K122" s="37">
        <v>20.4</v>
      </c>
      <c r="L122" s="42"/>
      <c r="M122" s="42"/>
      <c r="N122" s="42"/>
      <c r="O122" s="42"/>
      <c r="P122" s="42"/>
      <c r="Q122" s="42"/>
      <c r="R122" s="42"/>
      <c r="S122" s="42"/>
    </row>
    <row r="123" spans="1:19" ht="15.75" hidden="1" thickBot="1">
      <c r="A123" s="18" t="s">
        <v>161</v>
      </c>
      <c r="B123" s="21" t="s">
        <v>162</v>
      </c>
      <c r="C123" s="20">
        <v>400</v>
      </c>
      <c r="E123" s="88"/>
      <c r="F123" s="88"/>
      <c r="G123" s="88"/>
      <c r="H123" s="88"/>
      <c r="I123" s="88"/>
      <c r="J123" s="20">
        <v>1.81</v>
      </c>
      <c r="K123" s="37">
        <v>724</v>
      </c>
      <c r="L123" s="42"/>
      <c r="M123" s="42"/>
      <c r="N123" s="42"/>
      <c r="O123" s="42"/>
      <c r="P123" s="42"/>
      <c r="Q123" s="42"/>
      <c r="R123" s="42"/>
      <c r="S123" s="42"/>
    </row>
    <row r="124" spans="1:19" ht="15.75" hidden="1" thickBot="1">
      <c r="A124" s="18" t="s">
        <v>163</v>
      </c>
      <c r="B124" s="21" t="s">
        <v>164</v>
      </c>
      <c r="C124" s="20">
        <v>400</v>
      </c>
      <c r="E124" s="88"/>
      <c r="F124" s="88"/>
      <c r="G124" s="88"/>
      <c r="H124" s="88"/>
      <c r="I124" s="88"/>
      <c r="J124" s="20">
        <v>1.29</v>
      </c>
      <c r="K124" s="37">
        <v>516</v>
      </c>
      <c r="L124" s="42"/>
      <c r="M124" s="42"/>
      <c r="N124" s="42"/>
      <c r="O124" s="42"/>
      <c r="P124" s="42"/>
      <c r="Q124" s="42"/>
      <c r="R124" s="42"/>
      <c r="S124" s="42"/>
    </row>
    <row r="125" spans="1:19" ht="15.75" hidden="1" thickBot="1">
      <c r="A125" s="18" t="s">
        <v>165</v>
      </c>
      <c r="B125" s="21" t="s">
        <v>166</v>
      </c>
      <c r="C125" s="20">
        <v>30</v>
      </c>
      <c r="E125" s="88"/>
      <c r="F125" s="88"/>
      <c r="G125" s="88"/>
      <c r="H125" s="88"/>
      <c r="I125" s="88"/>
      <c r="J125" s="20">
        <v>8.97</v>
      </c>
      <c r="K125" s="37">
        <v>269.1</v>
      </c>
      <c r="L125" s="42"/>
      <c r="M125" s="42"/>
      <c r="N125" s="42"/>
      <c r="O125" s="42"/>
      <c r="P125" s="42"/>
      <c r="Q125" s="42"/>
      <c r="R125" s="42"/>
      <c r="S125" s="42"/>
    </row>
    <row r="126" spans="1:19" ht="15.75" hidden="1" thickBot="1">
      <c r="A126" s="18" t="s">
        <v>167</v>
      </c>
      <c r="B126" s="21" t="s">
        <v>168</v>
      </c>
      <c r="C126" s="20">
        <v>20</v>
      </c>
      <c r="E126" s="88"/>
      <c r="F126" s="88"/>
      <c r="G126" s="88"/>
      <c r="H126" s="88"/>
      <c r="I126" s="88"/>
      <c r="J126" s="20">
        <v>4.45</v>
      </c>
      <c r="K126" s="37">
        <v>89</v>
      </c>
      <c r="L126" s="42"/>
      <c r="M126" s="42"/>
      <c r="N126" s="42"/>
      <c r="O126" s="42"/>
      <c r="P126" s="42"/>
      <c r="Q126" s="42"/>
      <c r="R126" s="42"/>
      <c r="S126" s="42"/>
    </row>
    <row r="127" spans="1:19" ht="15.75" hidden="1" thickBot="1">
      <c r="A127" s="18" t="s">
        <v>169</v>
      </c>
      <c r="B127" s="21" t="s">
        <v>170</v>
      </c>
      <c r="C127" s="20">
        <v>20</v>
      </c>
      <c r="E127" s="88"/>
      <c r="F127" s="88"/>
      <c r="G127" s="88"/>
      <c r="H127" s="88"/>
      <c r="I127" s="88"/>
      <c r="J127" s="20">
        <v>23.95</v>
      </c>
      <c r="K127" s="37">
        <v>479</v>
      </c>
      <c r="L127" s="42"/>
      <c r="M127" s="42"/>
      <c r="N127" s="42"/>
      <c r="O127" s="42"/>
      <c r="P127" s="42"/>
      <c r="Q127" s="42"/>
      <c r="R127" s="42"/>
      <c r="S127" s="42"/>
    </row>
    <row r="128" spans="1:19" ht="15.75" hidden="1" thickBot="1">
      <c r="A128" s="18" t="s">
        <v>217</v>
      </c>
      <c r="B128" s="21" t="s">
        <v>218</v>
      </c>
      <c r="C128" s="20">
        <v>3</v>
      </c>
      <c r="E128" s="88"/>
      <c r="F128" s="88"/>
      <c r="G128" s="88"/>
      <c r="H128" s="88"/>
      <c r="I128" s="88"/>
      <c r="J128" s="20">
        <v>0.95</v>
      </c>
      <c r="K128" s="37">
        <v>2.85</v>
      </c>
      <c r="L128" s="42"/>
      <c r="M128" s="42"/>
      <c r="N128" s="42"/>
      <c r="O128" s="42"/>
      <c r="P128" s="42"/>
      <c r="Q128" s="42"/>
      <c r="R128" s="42"/>
      <c r="S128" s="42"/>
    </row>
    <row r="129" spans="1:19" ht="15.75" hidden="1" thickBot="1">
      <c r="A129" s="18" t="s">
        <v>219</v>
      </c>
      <c r="B129" s="21" t="s">
        <v>220</v>
      </c>
      <c r="C129" s="20">
        <v>3</v>
      </c>
      <c r="E129" s="88"/>
      <c r="F129" s="88"/>
      <c r="G129" s="88"/>
      <c r="H129" s="88"/>
      <c r="I129" s="88"/>
      <c r="J129" s="20">
        <v>1.1</v>
      </c>
      <c r="K129" s="37">
        <v>3.3</v>
      </c>
      <c r="L129" s="42"/>
      <c r="M129" s="42"/>
      <c r="N129" s="42"/>
      <c r="O129" s="42"/>
      <c r="P129" s="42"/>
      <c r="Q129" s="42"/>
      <c r="R129" s="42"/>
      <c r="S129" s="42"/>
    </row>
    <row r="130" spans="1:19" ht="15.75" hidden="1" thickBot="1">
      <c r="A130" s="18" t="s">
        <v>221</v>
      </c>
      <c r="B130" s="21" t="s">
        <v>222</v>
      </c>
      <c r="C130" s="20">
        <v>3</v>
      </c>
      <c r="E130" s="88"/>
      <c r="F130" s="88"/>
      <c r="G130" s="88"/>
      <c r="H130" s="88"/>
      <c r="I130" s="88"/>
      <c r="J130" s="20">
        <v>1.5</v>
      </c>
      <c r="K130" s="37">
        <v>4.5</v>
      </c>
      <c r="L130" s="42"/>
      <c r="M130" s="42"/>
      <c r="N130" s="42"/>
      <c r="O130" s="42"/>
      <c r="P130" s="42"/>
      <c r="Q130" s="42"/>
      <c r="R130" s="42"/>
      <c r="S130" s="42"/>
    </row>
    <row r="131" spans="1:19" ht="15.75" hidden="1" thickBot="1">
      <c r="A131" s="18" t="s">
        <v>223</v>
      </c>
      <c r="B131" s="21" t="s">
        <v>224</v>
      </c>
      <c r="C131" s="20">
        <v>3</v>
      </c>
      <c r="E131" s="88"/>
      <c r="F131" s="88"/>
      <c r="G131" s="88"/>
      <c r="H131" s="88"/>
      <c r="I131" s="88"/>
      <c r="J131" s="20">
        <v>2</v>
      </c>
      <c r="K131" s="37">
        <v>6</v>
      </c>
      <c r="L131" s="42"/>
      <c r="M131" s="42"/>
      <c r="N131" s="42"/>
      <c r="O131" s="42"/>
      <c r="P131" s="42"/>
      <c r="Q131" s="42"/>
      <c r="R131" s="42"/>
      <c r="S131" s="42"/>
    </row>
    <row r="132" spans="1:19" ht="15.75" hidden="1" thickBot="1">
      <c r="A132" s="18" t="s">
        <v>225</v>
      </c>
      <c r="B132" s="21" t="s">
        <v>226</v>
      </c>
      <c r="C132" s="20">
        <v>3</v>
      </c>
      <c r="E132" s="88"/>
      <c r="F132" s="88"/>
      <c r="G132" s="88"/>
      <c r="H132" s="88"/>
      <c r="I132" s="88"/>
      <c r="J132" s="20">
        <v>2.5</v>
      </c>
      <c r="K132" s="37">
        <v>7.5</v>
      </c>
      <c r="L132" s="42"/>
      <c r="M132" s="42"/>
      <c r="N132" s="42"/>
      <c r="O132" s="42"/>
      <c r="P132" s="42"/>
      <c r="Q132" s="42"/>
      <c r="R132" s="42"/>
      <c r="S132" s="42"/>
    </row>
    <row r="133" spans="1:19" ht="15.75" hidden="1" thickBot="1">
      <c r="A133" s="18" t="s">
        <v>169</v>
      </c>
      <c r="B133" s="21" t="s">
        <v>171</v>
      </c>
      <c r="C133" s="20">
        <v>20</v>
      </c>
      <c r="E133" s="88"/>
      <c r="F133" s="88"/>
      <c r="G133" s="88"/>
      <c r="H133" s="88"/>
      <c r="I133" s="88"/>
      <c r="J133" s="20">
        <v>19.5</v>
      </c>
      <c r="K133" s="37">
        <v>390</v>
      </c>
      <c r="L133" s="42"/>
      <c r="M133" s="42"/>
      <c r="N133" s="42"/>
      <c r="O133" s="42"/>
      <c r="P133" s="42"/>
      <c r="Q133" s="42"/>
      <c r="R133" s="42"/>
      <c r="S133" s="42"/>
    </row>
    <row r="134" spans="1:19" ht="15.75" hidden="1" thickBot="1">
      <c r="A134" s="18" t="s">
        <v>172</v>
      </c>
      <c r="B134" s="21" t="s">
        <v>173</v>
      </c>
      <c r="C134" s="20">
        <v>20</v>
      </c>
      <c r="E134" s="88"/>
      <c r="F134" s="88"/>
      <c r="G134" s="88"/>
      <c r="H134" s="88"/>
      <c r="I134" s="88"/>
      <c r="J134" s="20">
        <v>9.5</v>
      </c>
      <c r="K134" s="37">
        <v>190</v>
      </c>
      <c r="L134" s="42"/>
      <c r="M134" s="42"/>
      <c r="N134" s="42"/>
      <c r="O134" s="42"/>
      <c r="P134" s="42"/>
      <c r="Q134" s="42"/>
      <c r="R134" s="42"/>
      <c r="S134" s="42"/>
    </row>
    <row r="135" spans="1:19" ht="15.75" hidden="1" thickBot="1">
      <c r="A135" s="18" t="s">
        <v>169</v>
      </c>
      <c r="B135" s="21" t="s">
        <v>174</v>
      </c>
      <c r="C135" s="20">
        <v>20</v>
      </c>
      <c r="E135" s="88"/>
      <c r="F135" s="88"/>
      <c r="G135" s="88"/>
      <c r="H135" s="88"/>
      <c r="I135" s="88"/>
      <c r="J135" s="20">
        <v>7.7</v>
      </c>
      <c r="K135" s="37">
        <v>154</v>
      </c>
      <c r="L135" s="42"/>
      <c r="M135" s="42"/>
      <c r="N135" s="42"/>
      <c r="O135" s="42"/>
      <c r="P135" s="42"/>
      <c r="Q135" s="42"/>
      <c r="R135" s="42"/>
      <c r="S135" s="42"/>
    </row>
    <row r="136" spans="1:19" ht="15.75" hidden="1" thickBot="1">
      <c r="A136" s="18" t="s">
        <v>175</v>
      </c>
      <c r="B136" s="21" t="s">
        <v>176</v>
      </c>
      <c r="C136" s="20">
        <v>6</v>
      </c>
      <c r="E136" s="88"/>
      <c r="F136" s="88"/>
      <c r="G136" s="88"/>
      <c r="H136" s="88"/>
      <c r="I136" s="88"/>
      <c r="J136" s="20">
        <v>94</v>
      </c>
      <c r="K136" s="37">
        <v>564</v>
      </c>
      <c r="L136" s="42"/>
      <c r="M136" s="42"/>
      <c r="N136" s="42"/>
      <c r="O136" s="42"/>
      <c r="P136" s="42"/>
      <c r="Q136" s="42"/>
      <c r="R136" s="42"/>
      <c r="S136" s="42"/>
    </row>
    <row r="137" spans="1:19" ht="15.75" hidden="1" thickBot="1">
      <c r="A137" s="18" t="s">
        <v>177</v>
      </c>
      <c r="B137" s="21" t="s">
        <v>178</v>
      </c>
      <c r="C137" s="20">
        <v>10</v>
      </c>
      <c r="E137" s="88"/>
      <c r="F137" s="88"/>
      <c r="G137" s="88"/>
      <c r="H137" s="88"/>
      <c r="I137" s="88"/>
      <c r="J137" s="20">
        <v>38.5</v>
      </c>
      <c r="K137" s="37">
        <v>385</v>
      </c>
      <c r="L137" s="42"/>
      <c r="M137" s="42"/>
      <c r="N137" s="42"/>
      <c r="O137" s="42"/>
      <c r="P137" s="42"/>
      <c r="Q137" s="42"/>
      <c r="R137" s="42"/>
      <c r="S137" s="42"/>
    </row>
    <row r="138" spans="1:19" ht="15.75" hidden="1" thickBot="1">
      <c r="A138" s="18" t="s">
        <v>179</v>
      </c>
      <c r="B138" s="21" t="s">
        <v>180</v>
      </c>
      <c r="C138" s="20">
        <v>10</v>
      </c>
      <c r="E138" s="88"/>
      <c r="F138" s="88"/>
      <c r="G138" s="88"/>
      <c r="H138" s="88"/>
      <c r="I138" s="88"/>
      <c r="J138" s="20">
        <v>26.5</v>
      </c>
      <c r="K138" s="37">
        <v>265</v>
      </c>
      <c r="L138" s="42"/>
      <c r="M138" s="42"/>
      <c r="N138" s="42"/>
      <c r="O138" s="42"/>
      <c r="P138" s="42"/>
      <c r="Q138" s="42"/>
      <c r="R138" s="42"/>
      <c r="S138" s="42"/>
    </row>
    <row r="139" spans="1:19" ht="15.75" hidden="1" thickBot="1">
      <c r="A139" s="18" t="s">
        <v>181</v>
      </c>
      <c r="B139" s="21" t="s">
        <v>182</v>
      </c>
      <c r="C139" s="20">
        <v>10</v>
      </c>
      <c r="E139" s="88"/>
      <c r="F139" s="88"/>
      <c r="G139" s="88"/>
      <c r="H139" s="88"/>
      <c r="I139" s="88"/>
      <c r="J139" s="20">
        <v>19.5</v>
      </c>
      <c r="K139" s="37">
        <v>195</v>
      </c>
      <c r="L139" s="42"/>
      <c r="M139" s="42"/>
      <c r="N139" s="42"/>
      <c r="O139" s="42"/>
      <c r="P139" s="42"/>
      <c r="Q139" s="42"/>
      <c r="R139" s="42"/>
      <c r="S139" s="42"/>
    </row>
    <row r="140" spans="1:19" ht="15.75" hidden="1" thickBot="1">
      <c r="A140" s="18" t="s">
        <v>183</v>
      </c>
      <c r="B140" s="21" t="s">
        <v>184</v>
      </c>
      <c r="C140" s="20">
        <v>2</v>
      </c>
      <c r="E140" s="88"/>
      <c r="F140" s="88"/>
      <c r="G140" s="88"/>
      <c r="H140" s="88"/>
      <c r="I140" s="88"/>
      <c r="J140" s="20">
        <v>124</v>
      </c>
      <c r="K140" s="37">
        <v>248</v>
      </c>
      <c r="L140" s="42"/>
      <c r="M140" s="42"/>
      <c r="N140" s="42"/>
      <c r="O140" s="42"/>
      <c r="P140" s="42"/>
      <c r="Q140" s="42"/>
      <c r="R140" s="42"/>
      <c r="S140" s="42"/>
    </row>
    <row r="141" spans="1:19" ht="15.75" hidden="1" thickBot="1">
      <c r="A141" s="18" t="s">
        <v>185</v>
      </c>
      <c r="B141" s="21" t="s">
        <v>186</v>
      </c>
      <c r="C141" s="20">
        <v>10</v>
      </c>
      <c r="E141" s="88"/>
      <c r="F141" s="88"/>
      <c r="G141" s="88"/>
      <c r="H141" s="88"/>
      <c r="I141" s="88"/>
      <c r="J141" s="20">
        <v>3.5</v>
      </c>
      <c r="K141" s="37">
        <v>35</v>
      </c>
      <c r="L141" s="42"/>
      <c r="M141" s="42"/>
      <c r="N141" s="42"/>
      <c r="O141" s="42"/>
      <c r="P141" s="42"/>
      <c r="Q141" s="42"/>
      <c r="R141" s="42"/>
      <c r="S141" s="42"/>
    </row>
    <row r="142" spans="1:19" ht="15.75" hidden="1" thickBot="1">
      <c r="A142" s="18" t="s">
        <v>187</v>
      </c>
      <c r="B142" s="21" t="s">
        <v>188</v>
      </c>
      <c r="C142" s="20">
        <v>5</v>
      </c>
      <c r="E142" s="88"/>
      <c r="F142" s="88"/>
      <c r="G142" s="88"/>
      <c r="H142" s="88"/>
      <c r="I142" s="88"/>
      <c r="J142" s="20">
        <v>3.5</v>
      </c>
      <c r="K142" s="37">
        <v>17.5</v>
      </c>
      <c r="L142" s="42"/>
      <c r="M142" s="42"/>
      <c r="N142" s="42"/>
      <c r="O142" s="42"/>
      <c r="P142" s="42"/>
      <c r="Q142" s="42"/>
      <c r="R142" s="42"/>
      <c r="S142" s="42"/>
    </row>
    <row r="143" spans="1:19" ht="15.75" hidden="1" thickBot="1">
      <c r="A143" s="18" t="s">
        <v>189</v>
      </c>
      <c r="B143" s="21" t="s">
        <v>190</v>
      </c>
      <c r="C143" s="20">
        <v>5</v>
      </c>
      <c r="E143" s="88"/>
      <c r="F143" s="88"/>
      <c r="G143" s="88"/>
      <c r="H143" s="88"/>
      <c r="I143" s="88"/>
      <c r="J143" s="20">
        <v>5.2</v>
      </c>
      <c r="K143" s="37">
        <v>26</v>
      </c>
      <c r="L143" s="42"/>
      <c r="M143" s="42"/>
      <c r="N143" s="42"/>
      <c r="O143" s="42"/>
      <c r="P143" s="42"/>
      <c r="Q143" s="42"/>
      <c r="R143" s="42"/>
      <c r="S143" s="42"/>
    </row>
    <row r="144" spans="1:19" ht="15.75" hidden="1" thickBot="1">
      <c r="A144" s="18" t="s">
        <v>191</v>
      </c>
      <c r="B144" s="21" t="s">
        <v>192</v>
      </c>
      <c r="C144" s="20">
        <v>10</v>
      </c>
      <c r="E144" s="88"/>
      <c r="F144" s="88"/>
      <c r="G144" s="88"/>
      <c r="H144" s="88"/>
      <c r="I144" s="88"/>
      <c r="J144" s="20">
        <v>5.3</v>
      </c>
      <c r="K144" s="37">
        <v>53</v>
      </c>
      <c r="L144" s="42"/>
      <c r="M144" s="42"/>
      <c r="N144" s="42"/>
      <c r="O144" s="42"/>
      <c r="P144" s="42"/>
      <c r="Q144" s="42"/>
      <c r="R144" s="42"/>
      <c r="S144" s="42"/>
    </row>
    <row r="145" spans="1:19" ht="15.75" hidden="1" thickBot="1">
      <c r="A145" s="18" t="s">
        <v>193</v>
      </c>
      <c r="B145" s="21" t="s">
        <v>194</v>
      </c>
      <c r="C145" s="20">
        <v>10</v>
      </c>
      <c r="E145" s="88"/>
      <c r="F145" s="88"/>
      <c r="G145" s="88"/>
      <c r="H145" s="88"/>
      <c r="I145" s="88"/>
      <c r="J145" s="20">
        <v>3.5</v>
      </c>
      <c r="K145" s="37">
        <v>35</v>
      </c>
      <c r="L145" s="42"/>
      <c r="M145" s="42"/>
      <c r="N145" s="42"/>
      <c r="O145" s="42"/>
      <c r="P145" s="42"/>
      <c r="Q145" s="42"/>
      <c r="R145" s="42"/>
      <c r="S145" s="42"/>
    </row>
    <row r="146" spans="1:19" ht="15.75" hidden="1" thickBot="1">
      <c r="A146" s="18" t="s">
        <v>195</v>
      </c>
      <c r="B146" s="21" t="s">
        <v>196</v>
      </c>
      <c r="C146" s="20">
        <v>6</v>
      </c>
      <c r="E146" s="88"/>
      <c r="F146" s="88"/>
      <c r="G146" s="88"/>
      <c r="H146" s="88"/>
      <c r="I146" s="88"/>
      <c r="J146" s="20">
        <v>8.4</v>
      </c>
      <c r="K146" s="37">
        <v>50.4</v>
      </c>
      <c r="L146" s="42"/>
      <c r="M146" s="42"/>
      <c r="N146" s="42"/>
      <c r="O146" s="42"/>
      <c r="P146" s="42"/>
      <c r="Q146" s="42"/>
      <c r="R146" s="42"/>
      <c r="S146" s="42"/>
    </row>
    <row r="147" spans="1:19" ht="15.75" hidden="1" thickBot="1">
      <c r="A147" s="18" t="s">
        <v>197</v>
      </c>
      <c r="B147" s="21" t="s">
        <v>198</v>
      </c>
      <c r="C147" s="20">
        <v>6</v>
      </c>
      <c r="E147" s="88"/>
      <c r="F147" s="88"/>
      <c r="G147" s="88"/>
      <c r="H147" s="88"/>
      <c r="I147" s="88"/>
      <c r="J147" s="20">
        <v>1.4</v>
      </c>
      <c r="K147" s="37">
        <v>8.4</v>
      </c>
      <c r="L147" s="42"/>
      <c r="M147" s="42"/>
      <c r="N147" s="42"/>
      <c r="O147" s="42"/>
      <c r="P147" s="42"/>
      <c r="Q147" s="42"/>
      <c r="R147" s="42"/>
      <c r="S147" s="42"/>
    </row>
    <row r="148" spans="1:19" ht="15.75" hidden="1" thickBot="1">
      <c r="A148" s="18" t="s">
        <v>199</v>
      </c>
      <c r="B148" s="21" t="s">
        <v>200</v>
      </c>
      <c r="C148" s="20">
        <v>6</v>
      </c>
      <c r="E148" s="88"/>
      <c r="F148" s="88"/>
      <c r="G148" s="88"/>
      <c r="H148" s="88"/>
      <c r="I148" s="88"/>
      <c r="J148" s="20">
        <v>6.9</v>
      </c>
      <c r="K148" s="37">
        <v>41.4</v>
      </c>
      <c r="L148" s="42"/>
      <c r="M148" s="42"/>
      <c r="N148" s="42"/>
      <c r="O148" s="42"/>
      <c r="P148" s="42"/>
      <c r="Q148" s="42"/>
      <c r="R148" s="42"/>
      <c r="S148" s="42"/>
    </row>
    <row r="149" spans="1:19" ht="15.75" hidden="1" thickBot="1">
      <c r="A149" s="18" t="s">
        <v>201</v>
      </c>
      <c r="B149" s="21" t="s">
        <v>202</v>
      </c>
      <c r="C149" s="20">
        <v>3</v>
      </c>
      <c r="E149" s="88"/>
      <c r="F149" s="88"/>
      <c r="G149" s="88"/>
      <c r="H149" s="88"/>
      <c r="I149" s="88"/>
      <c r="J149" s="20">
        <v>17.3</v>
      </c>
      <c r="K149" s="37">
        <v>51.9</v>
      </c>
      <c r="L149" s="42"/>
      <c r="M149" s="42"/>
      <c r="N149" s="42"/>
      <c r="O149" s="42"/>
      <c r="P149" s="42"/>
      <c r="Q149" s="42"/>
      <c r="R149" s="42"/>
      <c r="S149" s="42"/>
    </row>
    <row r="150" spans="1:19" ht="15.75" hidden="1" thickBot="1">
      <c r="A150" s="18" t="s">
        <v>203</v>
      </c>
      <c r="B150" s="21" t="s">
        <v>204</v>
      </c>
      <c r="C150" s="20">
        <v>3</v>
      </c>
      <c r="E150" s="88"/>
      <c r="F150" s="88"/>
      <c r="G150" s="88"/>
      <c r="H150" s="88"/>
      <c r="I150" s="88"/>
      <c r="J150" s="20">
        <v>9.4</v>
      </c>
      <c r="K150" s="37">
        <v>28.2</v>
      </c>
      <c r="L150" s="42"/>
      <c r="M150" s="42"/>
      <c r="N150" s="42"/>
      <c r="O150" s="42"/>
      <c r="P150" s="42"/>
      <c r="Q150" s="42"/>
      <c r="R150" s="42"/>
      <c r="S150" s="42"/>
    </row>
    <row r="151" spans="1:19" ht="15.75" hidden="1" thickBot="1">
      <c r="A151" s="18" t="s">
        <v>205</v>
      </c>
      <c r="B151" s="21" t="s">
        <v>206</v>
      </c>
      <c r="C151" s="20">
        <v>2</v>
      </c>
      <c r="E151" s="88"/>
      <c r="F151" s="88"/>
      <c r="G151" s="88"/>
      <c r="H151" s="88"/>
      <c r="I151" s="88"/>
      <c r="J151" s="20">
        <v>6.2</v>
      </c>
      <c r="K151" s="37">
        <v>12.4</v>
      </c>
      <c r="L151" s="42"/>
      <c r="M151" s="42"/>
      <c r="N151" s="42"/>
      <c r="O151" s="42"/>
      <c r="P151" s="42"/>
      <c r="Q151" s="42"/>
      <c r="R151" s="42"/>
      <c r="S151" s="42"/>
    </row>
    <row r="152" spans="1:19" ht="15.75" hidden="1" thickBot="1">
      <c r="A152" s="18" t="s">
        <v>207</v>
      </c>
      <c r="B152" s="21" t="s">
        <v>208</v>
      </c>
      <c r="C152" s="20">
        <v>2</v>
      </c>
      <c r="E152" s="88"/>
      <c r="F152" s="88"/>
      <c r="G152" s="88"/>
      <c r="H152" s="88"/>
      <c r="I152" s="88"/>
      <c r="J152" s="20">
        <v>7.6</v>
      </c>
      <c r="K152" s="37">
        <v>15.2</v>
      </c>
      <c r="L152" s="42"/>
      <c r="M152" s="42"/>
      <c r="N152" s="42"/>
      <c r="O152" s="42"/>
      <c r="P152" s="42"/>
      <c r="Q152" s="42"/>
      <c r="R152" s="42"/>
      <c r="S152" s="42"/>
    </row>
    <row r="153" spans="1:19" ht="15.75" hidden="1" thickBot="1">
      <c r="A153" s="18" t="s">
        <v>209</v>
      </c>
      <c r="B153" s="21" t="s">
        <v>210</v>
      </c>
      <c r="C153" s="20">
        <v>2</v>
      </c>
      <c r="E153" s="88"/>
      <c r="F153" s="88"/>
      <c r="G153" s="88"/>
      <c r="H153" s="88"/>
      <c r="I153" s="88"/>
      <c r="J153" s="20">
        <v>5.1</v>
      </c>
      <c r="K153" s="37">
        <v>10.2</v>
      </c>
      <c r="L153" s="42"/>
      <c r="M153" s="42"/>
      <c r="N153" s="42"/>
      <c r="O153" s="42"/>
      <c r="P153" s="42"/>
      <c r="Q153" s="42"/>
      <c r="R153" s="42"/>
      <c r="S153" s="42"/>
    </row>
    <row r="154" spans="1:19" ht="15.75" hidden="1" thickBot="1">
      <c r="A154" s="18" t="s">
        <v>211</v>
      </c>
      <c r="B154" s="21" t="s">
        <v>212</v>
      </c>
      <c r="C154" s="20">
        <v>2</v>
      </c>
      <c r="E154" s="88"/>
      <c r="F154" s="88"/>
      <c r="G154" s="88"/>
      <c r="H154" s="88"/>
      <c r="I154" s="88"/>
      <c r="J154" s="20">
        <v>6.2</v>
      </c>
      <c r="K154" s="37">
        <v>12.4</v>
      </c>
      <c r="L154" s="42"/>
      <c r="M154" s="42"/>
      <c r="N154" s="42"/>
      <c r="O154" s="42"/>
      <c r="P154" s="42"/>
      <c r="Q154" s="42"/>
      <c r="R154" s="42"/>
      <c r="S154" s="42"/>
    </row>
    <row r="155" spans="1:19" ht="15.75" hidden="1" thickBot="1">
      <c r="A155" s="18" t="s">
        <v>213</v>
      </c>
      <c r="B155" s="21" t="s">
        <v>214</v>
      </c>
      <c r="C155" s="20">
        <v>3</v>
      </c>
      <c r="E155" s="88"/>
      <c r="F155" s="88"/>
      <c r="G155" s="88"/>
      <c r="H155" s="88"/>
      <c r="I155" s="88"/>
      <c r="J155" s="20">
        <v>4.1</v>
      </c>
      <c r="K155" s="37">
        <v>12.3</v>
      </c>
      <c r="L155" s="42"/>
      <c r="M155" s="42"/>
      <c r="N155" s="42"/>
      <c r="O155" s="42"/>
      <c r="P155" s="42"/>
      <c r="Q155" s="42"/>
      <c r="R155" s="42"/>
      <c r="S155" s="42"/>
    </row>
    <row r="156" spans="1:19" ht="15.75" hidden="1" thickBot="1">
      <c r="A156" s="18" t="s">
        <v>215</v>
      </c>
      <c r="B156" s="21" t="s">
        <v>216</v>
      </c>
      <c r="C156" s="20">
        <v>3</v>
      </c>
      <c r="E156" s="88"/>
      <c r="F156" s="88"/>
      <c r="G156" s="88"/>
      <c r="H156" s="88"/>
      <c r="I156" s="88"/>
      <c r="J156" s="20">
        <v>4.8</v>
      </c>
      <c r="K156" s="37">
        <v>14.4</v>
      </c>
      <c r="L156" s="42"/>
      <c r="M156" s="42"/>
      <c r="N156" s="42"/>
      <c r="O156" s="42"/>
      <c r="P156" s="42"/>
      <c r="Q156" s="42"/>
      <c r="R156" s="42"/>
      <c r="S156" s="42"/>
    </row>
    <row r="157" spans="1:19" ht="15.75" hidden="1" thickBot="1">
      <c r="A157" s="18" t="s">
        <v>227</v>
      </c>
      <c r="B157" s="21" t="s">
        <v>228</v>
      </c>
      <c r="C157" s="20">
        <v>25</v>
      </c>
      <c r="E157" s="88"/>
      <c r="F157" s="88"/>
      <c r="G157" s="88"/>
      <c r="H157" s="88"/>
      <c r="I157" s="88"/>
      <c r="J157" s="20">
        <v>11.9</v>
      </c>
      <c r="K157" s="37">
        <v>297.5</v>
      </c>
      <c r="L157" s="42"/>
      <c r="M157" s="42"/>
      <c r="N157" s="42"/>
      <c r="O157" s="42"/>
      <c r="P157" s="42"/>
      <c r="Q157" s="42"/>
      <c r="R157" s="42"/>
      <c r="S157" s="42"/>
    </row>
    <row r="158" spans="1:19" ht="15.75" hidden="1" thickBot="1">
      <c r="A158" s="18" t="s">
        <v>229</v>
      </c>
      <c r="B158" s="21" t="s">
        <v>230</v>
      </c>
      <c r="C158" s="20">
        <v>10</v>
      </c>
      <c r="E158" s="88"/>
      <c r="F158" s="88"/>
      <c r="G158" s="88"/>
      <c r="H158" s="88"/>
      <c r="I158" s="88"/>
      <c r="J158" s="20">
        <v>240</v>
      </c>
      <c r="K158" s="37">
        <v>2400</v>
      </c>
      <c r="L158" s="42"/>
      <c r="M158" s="42"/>
      <c r="N158" s="42"/>
      <c r="O158" s="42"/>
      <c r="P158" s="42"/>
      <c r="Q158" s="42"/>
      <c r="R158" s="42"/>
      <c r="S158" s="42"/>
    </row>
    <row r="159" spans="1:19" ht="30.75" hidden="1" thickBot="1">
      <c r="A159" s="18" t="s">
        <v>231</v>
      </c>
      <c r="B159" s="19" t="s">
        <v>232</v>
      </c>
      <c r="C159" s="20">
        <v>4</v>
      </c>
      <c r="E159" s="88"/>
      <c r="F159" s="88"/>
      <c r="G159" s="88"/>
      <c r="H159" s="88"/>
      <c r="I159" s="88"/>
      <c r="J159" s="20">
        <v>17</v>
      </c>
      <c r="K159" s="37">
        <v>68</v>
      </c>
      <c r="L159" s="42"/>
      <c r="M159" s="42"/>
      <c r="N159" s="42"/>
      <c r="O159" s="42"/>
      <c r="P159" s="42"/>
      <c r="Q159" s="42"/>
      <c r="R159" s="42"/>
      <c r="S159" s="42"/>
    </row>
    <row r="160" spans="1:19" ht="15.75" hidden="1" thickBot="1">
      <c r="A160" s="18" t="s">
        <v>233</v>
      </c>
      <c r="B160" s="21" t="s">
        <v>234</v>
      </c>
      <c r="C160" s="20">
        <v>3</v>
      </c>
      <c r="E160" s="88"/>
      <c r="F160" s="88"/>
      <c r="G160" s="88"/>
      <c r="H160" s="88"/>
      <c r="I160" s="88"/>
      <c r="J160" s="20">
        <v>4.65</v>
      </c>
      <c r="K160" s="37">
        <v>13.95</v>
      </c>
      <c r="L160" s="42"/>
      <c r="M160" s="42"/>
      <c r="N160" s="42"/>
      <c r="O160" s="42"/>
      <c r="P160" s="42"/>
      <c r="Q160" s="42"/>
      <c r="R160" s="42"/>
      <c r="S160" s="42"/>
    </row>
    <row r="161" spans="1:19" ht="15.75" hidden="1" thickBot="1">
      <c r="A161" s="18" t="s">
        <v>235</v>
      </c>
      <c r="B161" s="21" t="s">
        <v>236</v>
      </c>
      <c r="C161" s="20">
        <v>3</v>
      </c>
      <c r="E161" s="88"/>
      <c r="F161" s="88"/>
      <c r="G161" s="88"/>
      <c r="H161" s="88"/>
      <c r="I161" s="88"/>
      <c r="J161" s="20">
        <v>5.25</v>
      </c>
      <c r="K161" s="37">
        <v>15.75</v>
      </c>
      <c r="L161" s="42"/>
      <c r="M161" s="42"/>
      <c r="N161" s="42"/>
      <c r="O161" s="42"/>
      <c r="P161" s="42"/>
      <c r="Q161" s="42"/>
      <c r="R161" s="42"/>
      <c r="S161" s="42"/>
    </row>
    <row r="162" spans="1:19" ht="15.75" hidden="1" thickBot="1">
      <c r="A162" s="18" t="s">
        <v>237</v>
      </c>
      <c r="B162" s="21" t="s">
        <v>238</v>
      </c>
      <c r="C162" s="20">
        <v>4</v>
      </c>
      <c r="E162" s="88"/>
      <c r="F162" s="88"/>
      <c r="G162" s="88"/>
      <c r="H162" s="88"/>
      <c r="I162" s="88"/>
      <c r="J162" s="20">
        <v>5.85</v>
      </c>
      <c r="K162" s="37">
        <v>23.4</v>
      </c>
      <c r="L162" s="42"/>
      <c r="M162" s="42"/>
      <c r="N162" s="42"/>
      <c r="O162" s="42"/>
      <c r="P162" s="42"/>
      <c r="Q162" s="42"/>
      <c r="R162" s="42"/>
      <c r="S162" s="42"/>
    </row>
    <row r="163" spans="1:19" ht="15.75" hidden="1" thickBot="1">
      <c r="A163" s="18" t="s">
        <v>239</v>
      </c>
      <c r="B163" s="21" t="s">
        <v>240</v>
      </c>
      <c r="C163" s="20">
        <v>4</v>
      </c>
      <c r="E163" s="88"/>
      <c r="F163" s="88"/>
      <c r="G163" s="88"/>
      <c r="H163" s="88"/>
      <c r="I163" s="88"/>
      <c r="J163" s="20">
        <v>10.3</v>
      </c>
      <c r="K163" s="37">
        <v>41.2</v>
      </c>
      <c r="L163" s="42"/>
      <c r="M163" s="42"/>
      <c r="N163" s="42"/>
      <c r="O163" s="42"/>
      <c r="P163" s="42"/>
      <c r="Q163" s="42"/>
      <c r="R163" s="42"/>
      <c r="S163" s="42"/>
    </row>
    <row r="164" spans="1:19" ht="15.75" hidden="1" thickBot="1">
      <c r="A164" s="18" t="s">
        <v>241</v>
      </c>
      <c r="B164" s="21" t="s">
        <v>242</v>
      </c>
      <c r="C164" s="20">
        <v>4</v>
      </c>
      <c r="E164" s="88"/>
      <c r="F164" s="88"/>
      <c r="G164" s="88"/>
      <c r="H164" s="88"/>
      <c r="I164" s="88"/>
      <c r="J164" s="20">
        <v>3.5</v>
      </c>
      <c r="K164" s="37">
        <v>14</v>
      </c>
      <c r="L164" s="42"/>
      <c r="M164" s="42"/>
      <c r="N164" s="42"/>
      <c r="O164" s="42"/>
      <c r="P164" s="42"/>
      <c r="Q164" s="42"/>
      <c r="R164" s="42"/>
      <c r="S164" s="42"/>
    </row>
    <row r="165" spans="1:19" ht="15.75" hidden="1" thickBot="1">
      <c r="A165" s="18" t="s">
        <v>243</v>
      </c>
      <c r="B165" s="21" t="s">
        <v>244</v>
      </c>
      <c r="C165" s="20">
        <v>8</v>
      </c>
      <c r="E165" s="88"/>
      <c r="F165" s="88"/>
      <c r="G165" s="88"/>
      <c r="H165" s="88"/>
      <c r="I165" s="88"/>
      <c r="J165" s="20">
        <v>13.7</v>
      </c>
      <c r="K165" s="37">
        <v>109.6</v>
      </c>
      <c r="L165" s="42"/>
      <c r="M165" s="42"/>
      <c r="N165" s="42"/>
      <c r="O165" s="42"/>
      <c r="P165" s="42"/>
      <c r="Q165" s="42"/>
      <c r="R165" s="42"/>
      <c r="S165" s="42"/>
    </row>
    <row r="166" spans="1:19" ht="15.75" hidden="1" thickBot="1">
      <c r="A166" s="18" t="s">
        <v>245</v>
      </c>
      <c r="B166" s="21" t="s">
        <v>246</v>
      </c>
      <c r="C166" s="20">
        <v>12</v>
      </c>
      <c r="E166" s="88"/>
      <c r="F166" s="88"/>
      <c r="G166" s="88"/>
      <c r="H166" s="88"/>
      <c r="I166" s="88"/>
      <c r="J166" s="20">
        <v>13.8</v>
      </c>
      <c r="K166" s="37">
        <v>165.6</v>
      </c>
      <c r="L166" s="42"/>
      <c r="M166" s="42"/>
      <c r="N166" s="42"/>
      <c r="O166" s="42"/>
      <c r="P166" s="42"/>
      <c r="Q166" s="42"/>
      <c r="R166" s="42"/>
      <c r="S166" s="42"/>
    </row>
    <row r="167" spans="1:19" ht="15.75" hidden="1" thickBot="1">
      <c r="A167" s="18" t="s">
        <v>247</v>
      </c>
      <c r="B167" s="21" t="s">
        <v>248</v>
      </c>
      <c r="C167" s="20">
        <v>5</v>
      </c>
      <c r="E167" s="88"/>
      <c r="F167" s="88"/>
      <c r="G167" s="88"/>
      <c r="H167" s="88"/>
      <c r="I167" s="88"/>
      <c r="J167" s="20">
        <v>22</v>
      </c>
      <c r="K167" s="37">
        <v>110</v>
      </c>
      <c r="L167" s="42"/>
      <c r="M167" s="42"/>
      <c r="N167" s="42"/>
      <c r="O167" s="42"/>
      <c r="P167" s="42"/>
      <c r="Q167" s="42"/>
      <c r="R167" s="42"/>
      <c r="S167" s="42"/>
    </row>
    <row r="168" spans="1:19" ht="15.75" hidden="1" thickBot="1">
      <c r="A168" s="18" t="s">
        <v>249</v>
      </c>
      <c r="B168" s="21" t="s">
        <v>250</v>
      </c>
      <c r="C168" s="20">
        <v>2</v>
      </c>
      <c r="E168" s="88"/>
      <c r="F168" s="88"/>
      <c r="G168" s="88"/>
      <c r="H168" s="88"/>
      <c r="I168" s="88"/>
      <c r="J168" s="20">
        <v>5.1</v>
      </c>
      <c r="K168" s="37">
        <v>10.2</v>
      </c>
      <c r="L168" s="42"/>
      <c r="M168" s="42"/>
      <c r="N168" s="42"/>
      <c r="O168" s="42"/>
      <c r="P168" s="42"/>
      <c r="Q168" s="42"/>
      <c r="R168" s="42"/>
      <c r="S168" s="42"/>
    </row>
    <row r="169" spans="1:19" ht="15.75" hidden="1" thickBot="1">
      <c r="A169" s="18" t="s">
        <v>251</v>
      </c>
      <c r="B169" s="21" t="s">
        <v>252</v>
      </c>
      <c r="C169" s="20">
        <v>2</v>
      </c>
      <c r="E169" s="88"/>
      <c r="F169" s="88"/>
      <c r="G169" s="88"/>
      <c r="H169" s="88"/>
      <c r="I169" s="88"/>
      <c r="J169" s="20">
        <v>7</v>
      </c>
      <c r="K169" s="37">
        <v>14</v>
      </c>
      <c r="L169" s="42"/>
      <c r="M169" s="42"/>
      <c r="N169" s="42"/>
      <c r="O169" s="42"/>
      <c r="P169" s="42"/>
      <c r="Q169" s="42"/>
      <c r="R169" s="42"/>
      <c r="S169" s="42"/>
    </row>
    <row r="170" spans="1:19" ht="15.75" hidden="1" thickBot="1">
      <c r="A170" s="18" t="s">
        <v>253</v>
      </c>
      <c r="B170" s="21" t="s">
        <v>254</v>
      </c>
      <c r="C170" s="20">
        <v>2</v>
      </c>
      <c r="E170" s="88"/>
      <c r="F170" s="88"/>
      <c r="G170" s="88"/>
      <c r="H170" s="88"/>
      <c r="I170" s="88"/>
      <c r="J170" s="20">
        <v>3</v>
      </c>
      <c r="K170" s="37">
        <v>6</v>
      </c>
      <c r="L170" s="42"/>
      <c r="M170" s="42"/>
      <c r="N170" s="42"/>
      <c r="O170" s="42"/>
      <c r="P170" s="42"/>
      <c r="Q170" s="42"/>
      <c r="R170" s="42"/>
      <c r="S170" s="42"/>
    </row>
    <row r="171" spans="1:19" ht="15.75" hidden="1" thickBot="1">
      <c r="A171" s="18" t="s">
        <v>255</v>
      </c>
      <c r="B171" s="21" t="s">
        <v>256</v>
      </c>
      <c r="C171" s="20">
        <v>2</v>
      </c>
      <c r="E171" s="88"/>
      <c r="F171" s="88"/>
      <c r="G171" s="88"/>
      <c r="H171" s="88"/>
      <c r="I171" s="88"/>
      <c r="J171" s="20">
        <v>3</v>
      </c>
      <c r="K171" s="37">
        <v>6</v>
      </c>
      <c r="L171" s="42"/>
      <c r="M171" s="42"/>
      <c r="N171" s="42"/>
      <c r="O171" s="42"/>
      <c r="P171" s="42"/>
      <c r="Q171" s="42"/>
      <c r="R171" s="42"/>
      <c r="S171" s="42"/>
    </row>
    <row r="172" spans="1:19" ht="15.75" hidden="1" thickBot="1">
      <c r="A172" s="18" t="s">
        <v>257</v>
      </c>
      <c r="B172" s="21" t="s">
        <v>258</v>
      </c>
      <c r="C172" s="20">
        <v>10</v>
      </c>
      <c r="E172" s="88"/>
      <c r="F172" s="88"/>
      <c r="G172" s="88"/>
      <c r="H172" s="88"/>
      <c r="I172" s="88"/>
      <c r="J172" s="20">
        <v>15.9</v>
      </c>
      <c r="K172" s="37">
        <v>159</v>
      </c>
      <c r="L172" s="42"/>
      <c r="M172" s="42"/>
      <c r="N172" s="42"/>
      <c r="O172" s="42"/>
      <c r="P172" s="42"/>
      <c r="Q172" s="42"/>
      <c r="R172" s="42"/>
      <c r="S172" s="42"/>
    </row>
    <row r="173" spans="1:19" ht="15.75" hidden="1" thickBot="1">
      <c r="A173" s="18" t="s">
        <v>259</v>
      </c>
      <c r="B173" s="21" t="s">
        <v>260</v>
      </c>
      <c r="C173" s="20">
        <v>1</v>
      </c>
      <c r="E173" s="88"/>
      <c r="F173" s="88"/>
      <c r="G173" s="88"/>
      <c r="H173" s="88"/>
      <c r="I173" s="88"/>
      <c r="J173" s="20">
        <v>4.2</v>
      </c>
      <c r="K173" s="37">
        <v>4.2</v>
      </c>
      <c r="L173" s="42"/>
      <c r="M173" s="42"/>
      <c r="N173" s="42"/>
      <c r="O173" s="42"/>
      <c r="P173" s="42"/>
      <c r="Q173" s="42"/>
      <c r="R173" s="42"/>
      <c r="S173" s="42"/>
    </row>
    <row r="174" spans="1:19" ht="15.75" hidden="1" thickBot="1">
      <c r="A174" s="18" t="s">
        <v>261</v>
      </c>
      <c r="B174" s="21" t="s">
        <v>262</v>
      </c>
      <c r="C174" s="20">
        <v>1</v>
      </c>
      <c r="E174" s="88"/>
      <c r="F174" s="88"/>
      <c r="G174" s="88"/>
      <c r="H174" s="88"/>
      <c r="I174" s="88"/>
      <c r="J174" s="20">
        <v>42.5</v>
      </c>
      <c r="K174" s="37">
        <v>42.5</v>
      </c>
      <c r="L174" s="42"/>
      <c r="M174" s="42"/>
      <c r="N174" s="42"/>
      <c r="O174" s="42"/>
      <c r="P174" s="42"/>
      <c r="Q174" s="42"/>
      <c r="R174" s="42"/>
      <c r="S174" s="42"/>
    </row>
    <row r="175" spans="1:19" ht="15.75" hidden="1" thickBot="1">
      <c r="A175" s="18" t="s">
        <v>263</v>
      </c>
      <c r="B175" s="21" t="s">
        <v>264</v>
      </c>
      <c r="C175" s="20">
        <v>1</v>
      </c>
      <c r="E175" s="88"/>
      <c r="F175" s="88"/>
      <c r="G175" s="88"/>
      <c r="H175" s="88"/>
      <c r="I175" s="88"/>
      <c r="J175" s="20">
        <v>10.5</v>
      </c>
      <c r="K175" s="37">
        <v>10.5</v>
      </c>
      <c r="L175" s="42"/>
      <c r="M175" s="42"/>
      <c r="N175" s="42"/>
      <c r="O175" s="42"/>
      <c r="P175" s="42"/>
      <c r="Q175" s="42"/>
      <c r="R175" s="42"/>
      <c r="S175" s="42"/>
    </row>
    <row r="176" spans="1:19" ht="15.75" hidden="1" thickBot="1">
      <c r="A176" s="18" t="s">
        <v>265</v>
      </c>
      <c r="B176" s="21" t="s">
        <v>266</v>
      </c>
      <c r="C176" s="20">
        <v>1</v>
      </c>
      <c r="E176" s="88"/>
      <c r="F176" s="88"/>
      <c r="G176" s="88"/>
      <c r="H176" s="88"/>
      <c r="I176" s="88"/>
      <c r="J176" s="20">
        <v>4.95</v>
      </c>
      <c r="K176" s="37">
        <v>4.95</v>
      </c>
      <c r="L176" s="42"/>
      <c r="M176" s="42"/>
      <c r="N176" s="42"/>
      <c r="O176" s="42"/>
      <c r="P176" s="42"/>
      <c r="Q176" s="42"/>
      <c r="R176" s="42"/>
      <c r="S176" s="42"/>
    </row>
    <row r="177" spans="1:19" ht="27" customHeight="1" hidden="1">
      <c r="A177" s="18" t="s">
        <v>267</v>
      </c>
      <c r="B177" s="21" t="s">
        <v>268</v>
      </c>
      <c r="C177" s="20">
        <v>1</v>
      </c>
      <c r="E177" s="88"/>
      <c r="F177" s="88"/>
      <c r="G177" s="88"/>
      <c r="H177" s="88"/>
      <c r="I177" s="88"/>
      <c r="J177" s="20">
        <v>23.6</v>
      </c>
      <c r="K177" s="37">
        <v>23.6</v>
      </c>
      <c r="L177" s="42"/>
      <c r="M177" s="47"/>
      <c r="N177" s="42"/>
      <c r="O177" s="42"/>
      <c r="P177" s="42"/>
      <c r="Q177" s="42"/>
      <c r="R177" s="42"/>
      <c r="S177" s="42"/>
    </row>
    <row r="178" spans="1:19" ht="29.25" customHeight="1" hidden="1">
      <c r="A178" s="18" t="s">
        <v>269</v>
      </c>
      <c r="B178" s="21" t="s">
        <v>270</v>
      </c>
      <c r="C178" s="20">
        <v>1</v>
      </c>
      <c r="E178" s="88"/>
      <c r="F178" s="88"/>
      <c r="G178" s="88"/>
      <c r="H178" s="88"/>
      <c r="I178" s="88"/>
      <c r="J178" s="20">
        <v>32</v>
      </c>
      <c r="K178" s="37">
        <v>32</v>
      </c>
      <c r="L178" s="42"/>
      <c r="M178" s="47"/>
      <c r="N178" s="42"/>
      <c r="O178" s="42"/>
      <c r="P178" s="42"/>
      <c r="Q178" s="42"/>
      <c r="R178" s="42"/>
      <c r="S178" s="42"/>
    </row>
    <row r="179" spans="1:19" ht="29.25" customHeight="1" hidden="1">
      <c r="A179" s="7" t="s">
        <v>274</v>
      </c>
      <c r="B179" s="9" t="s">
        <v>128</v>
      </c>
      <c r="C179" s="8">
        <v>2</v>
      </c>
      <c r="D179" s="8" t="s">
        <v>10</v>
      </c>
      <c r="E179" s="82"/>
      <c r="F179" s="82"/>
      <c r="G179" s="82"/>
      <c r="H179" s="82"/>
      <c r="I179" s="82"/>
      <c r="J179" s="6">
        <v>20.5</v>
      </c>
      <c r="K179" s="31">
        <f aca="true" t="shared" si="2" ref="K179:K187">J179*C179</f>
        <v>41</v>
      </c>
      <c r="L179" s="42"/>
      <c r="M179" s="47"/>
      <c r="N179" s="42"/>
      <c r="O179" s="42"/>
      <c r="P179" s="42"/>
      <c r="Q179" s="42"/>
      <c r="R179" s="42"/>
      <c r="S179" s="42"/>
    </row>
    <row r="180" spans="1:19" ht="25.5" customHeight="1" hidden="1">
      <c r="A180" s="7" t="s">
        <v>275</v>
      </c>
      <c r="B180" s="9" t="s">
        <v>130</v>
      </c>
      <c r="C180" s="8">
        <v>2</v>
      </c>
      <c r="D180" s="8" t="s">
        <v>10</v>
      </c>
      <c r="E180" s="82"/>
      <c r="F180" s="82"/>
      <c r="G180" s="82"/>
      <c r="H180" s="82"/>
      <c r="I180" s="82"/>
      <c r="J180" s="6">
        <v>16.9</v>
      </c>
      <c r="K180" s="31">
        <f t="shared" si="2"/>
        <v>33.8</v>
      </c>
      <c r="L180" s="42"/>
      <c r="M180" s="47"/>
      <c r="N180" s="42"/>
      <c r="O180" s="42"/>
      <c r="P180" s="42"/>
      <c r="Q180" s="42"/>
      <c r="R180" s="42"/>
      <c r="S180" s="42"/>
    </row>
    <row r="181" spans="1:19" ht="32.25" customHeight="1" hidden="1">
      <c r="A181" s="7" t="s">
        <v>276</v>
      </c>
      <c r="B181" s="9" t="s">
        <v>132</v>
      </c>
      <c r="C181" s="8">
        <v>2</v>
      </c>
      <c r="D181" s="8" t="s">
        <v>10</v>
      </c>
      <c r="E181" s="82"/>
      <c r="F181" s="82"/>
      <c r="G181" s="82"/>
      <c r="H181" s="82"/>
      <c r="I181" s="82"/>
      <c r="J181" s="6">
        <v>12.8</v>
      </c>
      <c r="K181" s="31">
        <f t="shared" si="2"/>
        <v>25.6</v>
      </c>
      <c r="L181" s="42"/>
      <c r="M181" s="47"/>
      <c r="N181" s="42"/>
      <c r="O181" s="42"/>
      <c r="P181" s="42"/>
      <c r="Q181" s="42"/>
      <c r="R181" s="42"/>
      <c r="S181" s="42"/>
    </row>
    <row r="182" spans="1:19" ht="24" customHeight="1" hidden="1">
      <c r="A182" s="7" t="s">
        <v>277</v>
      </c>
      <c r="B182" s="9" t="s">
        <v>134</v>
      </c>
      <c r="C182" s="8">
        <v>2</v>
      </c>
      <c r="D182" s="8" t="s">
        <v>10</v>
      </c>
      <c r="E182" s="82"/>
      <c r="F182" s="82"/>
      <c r="G182" s="82"/>
      <c r="H182" s="82"/>
      <c r="I182" s="82"/>
      <c r="J182" s="6">
        <v>17.9</v>
      </c>
      <c r="K182" s="31">
        <f t="shared" si="2"/>
        <v>35.8</v>
      </c>
      <c r="L182" s="42"/>
      <c r="M182" s="47"/>
      <c r="N182" s="42"/>
      <c r="O182" s="42"/>
      <c r="P182" s="42"/>
      <c r="Q182" s="42"/>
      <c r="R182" s="42"/>
      <c r="S182" s="42"/>
    </row>
    <row r="183" spans="1:19" ht="18.75" customHeight="1" hidden="1">
      <c r="A183" s="7" t="s">
        <v>278</v>
      </c>
      <c r="B183" s="9" t="s">
        <v>136</v>
      </c>
      <c r="C183" s="8">
        <v>2</v>
      </c>
      <c r="D183" s="8" t="s">
        <v>10</v>
      </c>
      <c r="E183" s="82"/>
      <c r="F183" s="82"/>
      <c r="G183" s="82"/>
      <c r="H183" s="82"/>
      <c r="I183" s="82"/>
      <c r="J183" s="6">
        <v>15.4</v>
      </c>
      <c r="K183" s="31">
        <f t="shared" si="2"/>
        <v>30.8</v>
      </c>
      <c r="L183" s="42"/>
      <c r="M183" s="47"/>
      <c r="N183" s="42"/>
      <c r="O183" s="42"/>
      <c r="P183" s="42"/>
      <c r="Q183" s="42"/>
      <c r="R183" s="42"/>
      <c r="S183" s="42"/>
    </row>
    <row r="184" spans="1:19" ht="25.5" customHeight="1" hidden="1">
      <c r="A184" s="7" t="s">
        <v>279</v>
      </c>
      <c r="B184" s="9" t="s">
        <v>138</v>
      </c>
      <c r="C184" s="8">
        <v>2</v>
      </c>
      <c r="D184" s="8" t="s">
        <v>10</v>
      </c>
      <c r="E184" s="82"/>
      <c r="F184" s="82"/>
      <c r="G184" s="82"/>
      <c r="H184" s="82"/>
      <c r="I184" s="82"/>
      <c r="J184" s="6">
        <v>17.9</v>
      </c>
      <c r="K184" s="31">
        <f t="shared" si="2"/>
        <v>35.8</v>
      </c>
      <c r="L184" s="42"/>
      <c r="M184" s="47"/>
      <c r="N184" s="42"/>
      <c r="O184" s="42"/>
      <c r="P184" s="42"/>
      <c r="Q184" s="42"/>
      <c r="R184" s="42"/>
      <c r="S184" s="42"/>
    </row>
    <row r="185" spans="1:19" ht="18.75" customHeight="1" hidden="1">
      <c r="A185" s="7" t="s">
        <v>280</v>
      </c>
      <c r="B185" s="9" t="s">
        <v>140</v>
      </c>
      <c r="C185" s="8">
        <v>4</v>
      </c>
      <c r="D185" s="8" t="s">
        <v>10</v>
      </c>
      <c r="E185" s="82"/>
      <c r="F185" s="82"/>
      <c r="G185" s="82"/>
      <c r="H185" s="82"/>
      <c r="I185" s="82"/>
      <c r="J185" s="6">
        <v>9.5</v>
      </c>
      <c r="K185" s="31">
        <f t="shared" si="2"/>
        <v>38</v>
      </c>
      <c r="L185" s="42"/>
      <c r="M185" s="42"/>
      <c r="N185" s="42"/>
      <c r="O185" s="42"/>
      <c r="P185" s="42"/>
      <c r="Q185" s="42"/>
      <c r="R185" s="42"/>
      <c r="S185" s="42"/>
    </row>
    <row r="186" spans="1:19" ht="13.5" hidden="1" thickBot="1">
      <c r="A186" s="7" t="s">
        <v>281</v>
      </c>
      <c r="B186" s="9" t="s">
        <v>142</v>
      </c>
      <c r="C186" s="8">
        <v>1</v>
      </c>
      <c r="D186" s="8" t="s">
        <v>10</v>
      </c>
      <c r="E186" s="82"/>
      <c r="F186" s="82"/>
      <c r="G186" s="82"/>
      <c r="H186" s="82"/>
      <c r="I186" s="82"/>
      <c r="J186" s="6">
        <v>3.9</v>
      </c>
      <c r="K186" s="31">
        <f t="shared" si="2"/>
        <v>3.9</v>
      </c>
      <c r="L186" s="42"/>
      <c r="M186" s="42"/>
      <c r="N186" s="42"/>
      <c r="O186" s="42"/>
      <c r="P186" s="42"/>
      <c r="Q186" s="42"/>
      <c r="R186" s="42"/>
      <c r="S186" s="42"/>
    </row>
    <row r="187" spans="1:19" ht="13.5" hidden="1" thickBot="1">
      <c r="A187" s="7" t="s">
        <v>282</v>
      </c>
      <c r="B187" s="9" t="s">
        <v>144</v>
      </c>
      <c r="C187" s="8">
        <v>1</v>
      </c>
      <c r="D187" s="8" t="s">
        <v>10</v>
      </c>
      <c r="E187" s="82"/>
      <c r="F187" s="82"/>
      <c r="G187" s="82"/>
      <c r="H187" s="82"/>
      <c r="I187" s="82"/>
      <c r="J187" s="6">
        <v>3.5</v>
      </c>
      <c r="K187" s="31">
        <f t="shared" si="2"/>
        <v>3.5</v>
      </c>
      <c r="L187" s="42"/>
      <c r="M187" s="42"/>
      <c r="N187" s="42"/>
      <c r="O187" s="42"/>
      <c r="P187" s="42"/>
      <c r="Q187" s="42"/>
      <c r="R187" s="42"/>
      <c r="S187" s="42"/>
    </row>
    <row r="188" spans="12:19" ht="12.75" hidden="1">
      <c r="L188" s="42"/>
      <c r="M188" s="42"/>
      <c r="N188" s="42"/>
      <c r="O188" s="42"/>
      <c r="P188" s="42"/>
      <c r="Q188" s="42"/>
      <c r="R188" s="42"/>
      <c r="S188" s="42"/>
    </row>
    <row r="189" spans="12:19" ht="12.75" hidden="1">
      <c r="L189" s="42"/>
      <c r="M189" s="42"/>
      <c r="N189" s="42"/>
      <c r="O189" s="42"/>
      <c r="P189" s="42"/>
      <c r="Q189" s="42"/>
      <c r="R189" s="42"/>
      <c r="S189" s="42"/>
    </row>
    <row r="190" spans="12:19" ht="12.75" hidden="1">
      <c r="L190" s="42"/>
      <c r="M190" s="42"/>
      <c r="N190" s="42"/>
      <c r="O190" s="42"/>
      <c r="P190" s="42"/>
      <c r="Q190" s="42"/>
      <c r="R190" s="42"/>
      <c r="S190" s="42"/>
    </row>
    <row r="191" spans="12:19" ht="12.75" hidden="1">
      <c r="L191" s="42"/>
      <c r="M191" s="42"/>
      <c r="N191" s="42"/>
      <c r="O191" s="42"/>
      <c r="P191" s="42"/>
      <c r="Q191" s="42"/>
      <c r="R191" s="42"/>
      <c r="S191" s="42"/>
    </row>
    <row r="192" spans="12:19" ht="12.75" hidden="1">
      <c r="L192" s="42"/>
      <c r="M192" s="42"/>
      <c r="N192" s="42"/>
      <c r="O192" s="42"/>
      <c r="P192" s="42"/>
      <c r="Q192" s="42"/>
      <c r="R192" s="42"/>
      <c r="S192" s="42"/>
    </row>
    <row r="193" spans="12:19" ht="12.75" hidden="1">
      <c r="L193" s="42"/>
      <c r="M193" s="42"/>
      <c r="N193" s="42"/>
      <c r="O193" s="42"/>
      <c r="P193" s="42"/>
      <c r="Q193" s="42"/>
      <c r="R193" s="42"/>
      <c r="S193" s="42"/>
    </row>
    <row r="194" spans="12:19" ht="12.75" hidden="1">
      <c r="L194" s="42"/>
      <c r="M194" s="42"/>
      <c r="N194" s="42"/>
      <c r="O194" s="42"/>
      <c r="P194" s="42"/>
      <c r="Q194" s="42"/>
      <c r="R194" s="42"/>
      <c r="S194" s="42"/>
    </row>
    <row r="195" spans="12:19" ht="12.75" hidden="1">
      <c r="L195" s="42"/>
      <c r="M195" s="42"/>
      <c r="N195" s="42"/>
      <c r="O195" s="42"/>
      <c r="P195" s="42"/>
      <c r="Q195" s="42"/>
      <c r="R195" s="42"/>
      <c r="S195" s="42"/>
    </row>
    <row r="196" spans="12:19" ht="12.75" hidden="1">
      <c r="L196" s="42"/>
      <c r="M196" s="42"/>
      <c r="N196" s="42"/>
      <c r="O196" s="42"/>
      <c r="P196" s="42"/>
      <c r="Q196" s="42"/>
      <c r="R196" s="42"/>
      <c r="S196" s="42"/>
    </row>
    <row r="197" spans="12:19" ht="12.75" hidden="1">
      <c r="L197" s="42"/>
      <c r="M197" s="42"/>
      <c r="N197" s="42"/>
      <c r="O197" s="42"/>
      <c r="P197" s="42"/>
      <c r="Q197" s="42"/>
      <c r="R197" s="42"/>
      <c r="S197" s="42"/>
    </row>
    <row r="198" spans="12:19" ht="12.75" hidden="1">
      <c r="L198" s="42"/>
      <c r="M198" s="42"/>
      <c r="N198" s="42"/>
      <c r="O198" s="42"/>
      <c r="P198" s="42"/>
      <c r="Q198" s="42"/>
      <c r="R198" s="42"/>
      <c r="S198" s="42"/>
    </row>
    <row r="199" spans="12:19" ht="12.75" hidden="1">
      <c r="L199" s="42"/>
      <c r="M199" s="42"/>
      <c r="N199" s="42"/>
      <c r="O199" s="42"/>
      <c r="P199" s="42"/>
      <c r="Q199" s="42"/>
      <c r="R199" s="42"/>
      <c r="S199" s="42"/>
    </row>
    <row r="200" spans="12:19" ht="12.75" hidden="1">
      <c r="L200" s="42"/>
      <c r="M200" s="42"/>
      <c r="N200" s="42"/>
      <c r="O200" s="42"/>
      <c r="P200" s="42"/>
      <c r="Q200" s="42"/>
      <c r="R200" s="42"/>
      <c r="S200" s="42"/>
    </row>
    <row r="201" spans="12:19" ht="12.75" hidden="1">
      <c r="L201" s="42"/>
      <c r="M201" s="42"/>
      <c r="N201" s="42"/>
      <c r="O201" s="42"/>
      <c r="P201" s="42"/>
      <c r="Q201" s="42"/>
      <c r="R201" s="42"/>
      <c r="S201" s="42"/>
    </row>
    <row r="202" spans="12:19" ht="12.75" hidden="1">
      <c r="L202" s="42"/>
      <c r="M202" s="42"/>
      <c r="N202" s="42"/>
      <c r="O202" s="42"/>
      <c r="P202" s="42"/>
      <c r="Q202" s="42"/>
      <c r="R202" s="42"/>
      <c r="S202" s="42"/>
    </row>
    <row r="203" spans="12:19" ht="12.75" hidden="1">
      <c r="L203" s="42"/>
      <c r="M203" s="42"/>
      <c r="N203" s="42"/>
      <c r="O203" s="42"/>
      <c r="P203" s="42"/>
      <c r="Q203" s="42"/>
      <c r="R203" s="42"/>
      <c r="S203" s="42"/>
    </row>
    <row r="204" spans="12:19" ht="12.75" hidden="1">
      <c r="L204" s="42"/>
      <c r="M204" s="42"/>
      <c r="N204" s="42"/>
      <c r="O204" s="42"/>
      <c r="P204" s="42"/>
      <c r="Q204" s="42"/>
      <c r="R204" s="42"/>
      <c r="S204" s="42"/>
    </row>
    <row r="205" spans="12:19" ht="12.75" hidden="1">
      <c r="L205" s="42"/>
      <c r="M205" s="42"/>
      <c r="N205" s="42"/>
      <c r="O205" s="42"/>
      <c r="P205" s="42"/>
      <c r="Q205" s="42"/>
      <c r="R205" s="42"/>
      <c r="S205" s="42"/>
    </row>
    <row r="206" spans="12:19" ht="12.75" hidden="1">
      <c r="L206" s="42"/>
      <c r="M206" s="42"/>
      <c r="N206" s="42"/>
      <c r="O206" s="42"/>
      <c r="P206" s="42"/>
      <c r="Q206" s="42"/>
      <c r="R206" s="42"/>
      <c r="S206" s="42"/>
    </row>
    <row r="207" spans="12:19" ht="12.75" hidden="1">
      <c r="L207" s="42"/>
      <c r="M207" s="42"/>
      <c r="N207" s="42"/>
      <c r="O207" s="42"/>
      <c r="P207" s="42"/>
      <c r="Q207" s="42"/>
      <c r="R207" s="42"/>
      <c r="S207" s="42"/>
    </row>
    <row r="208" spans="12:19" ht="12.75" hidden="1">
      <c r="L208" s="42"/>
      <c r="M208" s="42"/>
      <c r="N208" s="42"/>
      <c r="O208" s="42"/>
      <c r="P208" s="42"/>
      <c r="Q208" s="42"/>
      <c r="R208" s="42"/>
      <c r="S208" s="42"/>
    </row>
    <row r="209" spans="12:19" ht="12.75" hidden="1">
      <c r="L209" s="42"/>
      <c r="M209" s="42"/>
      <c r="N209" s="42"/>
      <c r="O209" s="42"/>
      <c r="P209" s="42"/>
      <c r="Q209" s="42"/>
      <c r="R209" s="42"/>
      <c r="S209" s="42"/>
    </row>
    <row r="210" spans="12:19" ht="12.75" hidden="1">
      <c r="L210" s="42"/>
      <c r="M210" s="42"/>
      <c r="N210" s="42"/>
      <c r="O210" s="42"/>
      <c r="P210" s="42"/>
      <c r="Q210" s="42"/>
      <c r="R210" s="42"/>
      <c r="S210" s="42"/>
    </row>
    <row r="211" spans="12:19" ht="12.75" hidden="1">
      <c r="L211" s="42"/>
      <c r="M211" s="42"/>
      <c r="N211" s="42"/>
      <c r="O211" s="42"/>
      <c r="P211" s="42"/>
      <c r="Q211" s="42"/>
      <c r="R211" s="42"/>
      <c r="S211" s="42"/>
    </row>
    <row r="212" spans="12:19" ht="12.75" hidden="1">
      <c r="L212" s="42"/>
      <c r="M212" s="42"/>
      <c r="N212" s="42"/>
      <c r="O212" s="42"/>
      <c r="P212" s="42"/>
      <c r="Q212" s="42"/>
      <c r="R212" s="42"/>
      <c r="S212" s="42"/>
    </row>
    <row r="213" spans="12:19" ht="12.75" hidden="1">
      <c r="L213" s="42"/>
      <c r="M213" s="42"/>
      <c r="N213" s="42"/>
      <c r="O213" s="42"/>
      <c r="P213" s="42"/>
      <c r="Q213" s="42"/>
      <c r="R213" s="42"/>
      <c r="S213" s="42"/>
    </row>
    <row r="214" spans="12:19" ht="12.75" hidden="1">
      <c r="L214" s="42"/>
      <c r="M214" s="42"/>
      <c r="N214" s="42"/>
      <c r="O214" s="42"/>
      <c r="P214" s="42"/>
      <c r="Q214" s="42"/>
      <c r="R214" s="42"/>
      <c r="S214" s="42"/>
    </row>
    <row r="215" spans="12:19" ht="12.75" hidden="1">
      <c r="L215" s="42"/>
      <c r="M215" s="42"/>
      <c r="N215" s="42"/>
      <c r="O215" s="42"/>
      <c r="P215" s="42"/>
      <c r="Q215" s="42"/>
      <c r="R215" s="42"/>
      <c r="S215" s="42"/>
    </row>
    <row r="216" spans="12:19" ht="12.75" hidden="1">
      <c r="L216" s="42"/>
      <c r="M216" s="42"/>
      <c r="N216" s="42"/>
      <c r="O216" s="42"/>
      <c r="P216" s="42"/>
      <c r="Q216" s="42"/>
      <c r="R216" s="42"/>
      <c r="S216" s="42"/>
    </row>
    <row r="217" spans="12:19" ht="12.75" hidden="1">
      <c r="L217" s="42"/>
      <c r="M217" s="42"/>
      <c r="N217" s="42"/>
      <c r="O217" s="42"/>
      <c r="P217" s="42"/>
      <c r="Q217" s="42"/>
      <c r="R217" s="42"/>
      <c r="S217" s="42"/>
    </row>
    <row r="218" spans="12:19" ht="12.75" hidden="1">
      <c r="L218" s="42"/>
      <c r="M218" s="42"/>
      <c r="N218" s="42"/>
      <c r="O218" s="42"/>
      <c r="P218" s="42"/>
      <c r="Q218" s="42"/>
      <c r="R218" s="42"/>
      <c r="S218" s="42"/>
    </row>
    <row r="219" spans="12:19" ht="12.75" hidden="1">
      <c r="L219" s="42"/>
      <c r="M219" s="42"/>
      <c r="N219" s="42"/>
      <c r="O219" s="42"/>
      <c r="P219" s="42"/>
      <c r="Q219" s="42"/>
      <c r="R219" s="42"/>
      <c r="S219" s="42"/>
    </row>
    <row r="220" spans="12:19" ht="12.75" hidden="1">
      <c r="L220" s="42"/>
      <c r="M220" s="42"/>
      <c r="N220" s="42"/>
      <c r="O220" s="42"/>
      <c r="P220" s="42"/>
      <c r="Q220" s="42"/>
      <c r="R220" s="42"/>
      <c r="S220" s="42"/>
    </row>
    <row r="221" spans="12:19" ht="12.75" hidden="1">
      <c r="L221" s="42"/>
      <c r="M221" s="42"/>
      <c r="N221" s="42"/>
      <c r="O221" s="42"/>
      <c r="P221" s="42"/>
      <c r="Q221" s="42"/>
      <c r="R221" s="42"/>
      <c r="S221" s="42"/>
    </row>
    <row r="222" spans="12:19" ht="12.75" hidden="1">
      <c r="L222" s="42"/>
      <c r="M222" s="42"/>
      <c r="N222" s="42"/>
      <c r="O222" s="42"/>
      <c r="P222" s="42"/>
      <c r="Q222" s="42"/>
      <c r="R222" s="42"/>
      <c r="S222" s="42"/>
    </row>
    <row r="223" spans="12:19" ht="12.75" hidden="1">
      <c r="L223" s="42"/>
      <c r="M223" s="42"/>
      <c r="N223" s="42"/>
      <c r="O223" s="42"/>
      <c r="P223" s="42"/>
      <c r="Q223" s="42"/>
      <c r="R223" s="42"/>
      <c r="S223" s="42"/>
    </row>
    <row r="224" spans="12:19" ht="12.75" hidden="1">
      <c r="L224" s="42"/>
      <c r="M224" s="42"/>
      <c r="N224" s="42"/>
      <c r="O224" s="42"/>
      <c r="P224" s="42"/>
      <c r="Q224" s="42"/>
      <c r="R224" s="42"/>
      <c r="S224" s="42"/>
    </row>
    <row r="225" spans="12:19" ht="12.75" hidden="1">
      <c r="L225" s="42"/>
      <c r="M225" s="42"/>
      <c r="N225" s="42"/>
      <c r="O225" s="42"/>
      <c r="P225" s="42"/>
      <c r="Q225" s="42"/>
      <c r="R225" s="42"/>
      <c r="S225" s="42"/>
    </row>
    <row r="226" spans="12:19" ht="12.75" hidden="1">
      <c r="L226" s="42"/>
      <c r="M226" s="42"/>
      <c r="N226" s="42"/>
      <c r="O226" s="42"/>
      <c r="P226" s="42"/>
      <c r="Q226" s="42"/>
      <c r="R226" s="42"/>
      <c r="S226" s="42"/>
    </row>
    <row r="227" spans="12:19" ht="12.75" hidden="1">
      <c r="L227" s="42"/>
      <c r="M227" s="42"/>
      <c r="N227" s="42"/>
      <c r="O227" s="42"/>
      <c r="P227" s="42"/>
      <c r="Q227" s="42"/>
      <c r="R227" s="42"/>
      <c r="S227" s="42"/>
    </row>
    <row r="228" spans="12:19" ht="12.75" hidden="1">
      <c r="L228" s="42"/>
      <c r="M228" s="42"/>
      <c r="N228" s="42"/>
      <c r="O228" s="42"/>
      <c r="P228" s="42"/>
      <c r="Q228" s="42"/>
      <c r="R228" s="42"/>
      <c r="S228" s="42"/>
    </row>
    <row r="229" spans="12:19" ht="12.75" hidden="1">
      <c r="L229" s="42"/>
      <c r="M229" s="42"/>
      <c r="N229" s="42"/>
      <c r="O229" s="42"/>
      <c r="P229" s="42"/>
      <c r="Q229" s="42"/>
      <c r="R229" s="42"/>
      <c r="S229" s="42"/>
    </row>
    <row r="230" spans="12:19" ht="12.75" hidden="1">
      <c r="L230" s="42"/>
      <c r="M230" s="42"/>
      <c r="N230" s="42"/>
      <c r="O230" s="42"/>
      <c r="P230" s="42"/>
      <c r="Q230" s="42"/>
      <c r="R230" s="42"/>
      <c r="S230" s="42"/>
    </row>
    <row r="231" spans="12:19" ht="12.75" hidden="1">
      <c r="L231" s="42"/>
      <c r="M231" s="42"/>
      <c r="N231" s="42"/>
      <c r="O231" s="42"/>
      <c r="P231" s="42"/>
      <c r="Q231" s="42"/>
      <c r="R231" s="42"/>
      <c r="S231" s="42"/>
    </row>
    <row r="232" spans="12:19" ht="12.75" hidden="1">
      <c r="L232" s="42"/>
      <c r="M232" s="42"/>
      <c r="N232" s="42"/>
      <c r="O232" s="42"/>
      <c r="P232" s="42"/>
      <c r="Q232" s="42"/>
      <c r="R232" s="42"/>
      <c r="S232" s="42"/>
    </row>
    <row r="233" spans="12:19" ht="12.75" hidden="1">
      <c r="L233" s="42"/>
      <c r="M233" s="42"/>
      <c r="N233" s="42"/>
      <c r="O233" s="42"/>
      <c r="P233" s="42"/>
      <c r="Q233" s="42"/>
      <c r="R233" s="42"/>
      <c r="S233" s="42"/>
    </row>
    <row r="234" spans="12:19" ht="12.75" hidden="1">
      <c r="L234" s="42"/>
      <c r="M234" s="42"/>
      <c r="N234" s="42"/>
      <c r="O234" s="42"/>
      <c r="P234" s="42"/>
      <c r="Q234" s="42"/>
      <c r="R234" s="42"/>
      <c r="S234" s="42"/>
    </row>
    <row r="235" spans="12:19" ht="12.75" hidden="1">
      <c r="L235" s="42"/>
      <c r="M235" s="42"/>
      <c r="N235" s="42"/>
      <c r="O235" s="42"/>
      <c r="P235" s="42"/>
      <c r="Q235" s="42"/>
      <c r="R235" s="42"/>
      <c r="S235" s="42"/>
    </row>
    <row r="236" spans="12:19" ht="12.75" hidden="1">
      <c r="L236" s="42"/>
      <c r="M236" s="42"/>
      <c r="N236" s="42"/>
      <c r="O236" s="42"/>
      <c r="P236" s="42"/>
      <c r="Q236" s="42"/>
      <c r="R236" s="42"/>
      <c r="S236" s="42"/>
    </row>
    <row r="237" spans="12:19" ht="12.75" hidden="1">
      <c r="L237" s="42"/>
      <c r="M237" s="42"/>
      <c r="N237" s="42"/>
      <c r="O237" s="42"/>
      <c r="P237" s="42"/>
      <c r="Q237" s="42"/>
      <c r="R237" s="42"/>
      <c r="S237" s="42"/>
    </row>
    <row r="238" spans="12:19" ht="12.75" hidden="1">
      <c r="L238" s="42"/>
      <c r="M238" s="42"/>
      <c r="N238" s="42"/>
      <c r="O238" s="42"/>
      <c r="P238" s="42"/>
      <c r="Q238" s="42"/>
      <c r="R238" s="42"/>
      <c r="S238" s="42"/>
    </row>
    <row r="239" spans="12:19" ht="12.75" hidden="1">
      <c r="L239" s="42"/>
      <c r="M239" s="42"/>
      <c r="N239" s="42"/>
      <c r="O239" s="42"/>
      <c r="P239" s="42"/>
      <c r="Q239" s="42"/>
      <c r="R239" s="42"/>
      <c r="S239" s="42"/>
    </row>
    <row r="240" spans="12:19" ht="12.75" hidden="1">
      <c r="L240" s="42"/>
      <c r="M240" s="42"/>
      <c r="N240" s="42"/>
      <c r="O240" s="42"/>
      <c r="P240" s="42"/>
      <c r="Q240" s="42"/>
      <c r="R240" s="42"/>
      <c r="S240" s="42"/>
    </row>
    <row r="241" spans="12:19" ht="12.75" hidden="1">
      <c r="L241" s="42"/>
      <c r="M241" s="42"/>
      <c r="N241" s="42"/>
      <c r="O241" s="42"/>
      <c r="P241" s="42"/>
      <c r="Q241" s="42"/>
      <c r="R241" s="42"/>
      <c r="S241" s="42"/>
    </row>
    <row r="242" spans="12:19" ht="12.75" hidden="1">
      <c r="L242" s="42"/>
      <c r="M242" s="42"/>
      <c r="N242" s="42"/>
      <c r="O242" s="42"/>
      <c r="P242" s="42"/>
      <c r="Q242" s="42"/>
      <c r="R242" s="42"/>
      <c r="S242" s="42"/>
    </row>
    <row r="243" spans="12:19" ht="12.75" hidden="1">
      <c r="L243" s="42"/>
      <c r="M243" s="42"/>
      <c r="N243" s="42"/>
      <c r="O243" s="42"/>
      <c r="P243" s="42"/>
      <c r="Q243" s="42"/>
      <c r="R243" s="42"/>
      <c r="S243" s="42"/>
    </row>
    <row r="244" spans="12:19" ht="12.75" hidden="1">
      <c r="L244" s="42"/>
      <c r="M244" s="42"/>
      <c r="N244" s="42"/>
      <c r="O244" s="42"/>
      <c r="P244" s="42"/>
      <c r="Q244" s="42"/>
      <c r="R244" s="42"/>
      <c r="S244" s="42"/>
    </row>
    <row r="245" spans="12:19" ht="12.75" hidden="1">
      <c r="L245" s="42"/>
      <c r="M245" s="42"/>
      <c r="N245" s="42"/>
      <c r="O245" s="42"/>
      <c r="P245" s="42"/>
      <c r="Q245" s="42"/>
      <c r="R245" s="42"/>
      <c r="S245" s="42"/>
    </row>
    <row r="246" spans="12:19" ht="12.75" hidden="1">
      <c r="L246" s="42"/>
      <c r="M246" s="42"/>
      <c r="N246" s="42"/>
      <c r="O246" s="42"/>
      <c r="P246" s="42"/>
      <c r="Q246" s="42"/>
      <c r="R246" s="42"/>
      <c r="S246" s="42"/>
    </row>
    <row r="247" spans="12:19" ht="12.75" hidden="1">
      <c r="L247" s="42"/>
      <c r="M247" s="42"/>
      <c r="N247" s="42"/>
      <c r="O247" s="42"/>
      <c r="P247" s="42"/>
      <c r="Q247" s="42"/>
      <c r="R247" s="42"/>
      <c r="S247" s="42"/>
    </row>
    <row r="248" spans="12:19" ht="12.75" hidden="1">
      <c r="L248" s="42"/>
      <c r="M248" s="42"/>
      <c r="N248" s="42"/>
      <c r="O248" s="42"/>
      <c r="P248" s="42"/>
      <c r="Q248" s="42"/>
      <c r="R248" s="42"/>
      <c r="S248" s="42"/>
    </row>
    <row r="249" spans="12:19" ht="12.75" hidden="1">
      <c r="L249" s="42"/>
      <c r="M249" s="42"/>
      <c r="N249" s="42"/>
      <c r="O249" s="42"/>
      <c r="P249" s="42"/>
      <c r="Q249" s="42"/>
      <c r="R249" s="42"/>
      <c r="S249" s="42"/>
    </row>
    <row r="250" spans="12:19" ht="12.75" hidden="1">
      <c r="L250" s="42"/>
      <c r="M250" s="42"/>
      <c r="N250" s="42"/>
      <c r="O250" s="42"/>
      <c r="P250" s="42"/>
      <c r="Q250" s="42"/>
      <c r="R250" s="42"/>
      <c r="S250" s="42"/>
    </row>
    <row r="251" spans="12:19" ht="12.75" hidden="1">
      <c r="L251" s="42"/>
      <c r="M251" s="42"/>
      <c r="N251" s="42"/>
      <c r="O251" s="42"/>
      <c r="P251" s="42"/>
      <c r="Q251" s="42"/>
      <c r="R251" s="42"/>
      <c r="S251" s="42"/>
    </row>
    <row r="252" spans="12:19" ht="12.75" hidden="1">
      <c r="L252" s="42"/>
      <c r="M252" s="42"/>
      <c r="N252" s="42"/>
      <c r="O252" s="42"/>
      <c r="P252" s="42"/>
      <c r="Q252" s="42"/>
      <c r="R252" s="42"/>
      <c r="S252" s="42"/>
    </row>
    <row r="253" spans="12:19" ht="12.75" hidden="1">
      <c r="L253" s="42"/>
      <c r="M253" s="42"/>
      <c r="N253" s="42"/>
      <c r="O253" s="42"/>
      <c r="P253" s="42"/>
      <c r="Q253" s="42"/>
      <c r="R253" s="42"/>
      <c r="S253" s="42"/>
    </row>
    <row r="254" spans="12:19" ht="12.75" hidden="1">
      <c r="L254" s="42"/>
      <c r="M254" s="42"/>
      <c r="N254" s="42"/>
      <c r="O254" s="42"/>
      <c r="P254" s="42"/>
      <c r="Q254" s="42"/>
      <c r="R254" s="42"/>
      <c r="S254" s="42"/>
    </row>
    <row r="255" spans="12:19" ht="12.75" hidden="1">
      <c r="L255" s="42"/>
      <c r="M255" s="42"/>
      <c r="N255" s="42"/>
      <c r="O255" s="42"/>
      <c r="P255" s="42"/>
      <c r="Q255" s="42"/>
      <c r="R255" s="42"/>
      <c r="S255" s="42"/>
    </row>
    <row r="256" spans="12:19" ht="12.75" hidden="1">
      <c r="L256" s="42"/>
      <c r="M256" s="42"/>
      <c r="N256" s="42"/>
      <c r="O256" s="42"/>
      <c r="P256" s="42"/>
      <c r="Q256" s="42"/>
      <c r="R256" s="42"/>
      <c r="S256" s="42"/>
    </row>
    <row r="257" spans="12:19" ht="12.75" hidden="1">
      <c r="L257" s="42"/>
      <c r="M257" s="42"/>
      <c r="N257" s="42"/>
      <c r="O257" s="42"/>
      <c r="P257" s="42"/>
      <c r="Q257" s="42"/>
      <c r="R257" s="42"/>
      <c r="S257" s="42"/>
    </row>
    <row r="258" spans="12:19" ht="12.75" hidden="1">
      <c r="L258" s="42"/>
      <c r="M258" s="42"/>
      <c r="N258" s="42"/>
      <c r="O258" s="42"/>
      <c r="P258" s="42"/>
      <c r="Q258" s="42"/>
      <c r="R258" s="42"/>
      <c r="S258" s="42"/>
    </row>
    <row r="259" spans="12:19" ht="12.75" hidden="1">
      <c r="L259" s="42"/>
      <c r="M259" s="42"/>
      <c r="N259" s="42"/>
      <c r="O259" s="42"/>
      <c r="P259" s="42"/>
      <c r="Q259" s="42"/>
      <c r="R259" s="42"/>
      <c r="S259" s="42"/>
    </row>
    <row r="260" spans="12:19" ht="12.75" hidden="1">
      <c r="L260" s="42"/>
      <c r="M260" s="42"/>
      <c r="N260" s="42"/>
      <c r="O260" s="42"/>
      <c r="P260" s="42"/>
      <c r="Q260" s="42"/>
      <c r="R260" s="42"/>
      <c r="S260" s="42"/>
    </row>
    <row r="261" spans="12:19" ht="12.75" hidden="1">
      <c r="L261" s="42"/>
      <c r="M261" s="42"/>
      <c r="N261" s="42"/>
      <c r="O261" s="42"/>
      <c r="P261" s="42"/>
      <c r="Q261" s="42"/>
      <c r="R261" s="42"/>
      <c r="S261" s="42"/>
    </row>
    <row r="262" spans="12:19" ht="12.75" hidden="1">
      <c r="L262" s="42"/>
      <c r="M262" s="42"/>
      <c r="N262" s="42"/>
      <c r="O262" s="42"/>
      <c r="P262" s="42"/>
      <c r="Q262" s="42"/>
      <c r="R262" s="42"/>
      <c r="S262" s="42"/>
    </row>
    <row r="263" spans="12:19" ht="12.75" hidden="1">
      <c r="L263" s="42"/>
      <c r="M263" s="42"/>
      <c r="N263" s="42"/>
      <c r="O263" s="42"/>
      <c r="P263" s="42"/>
      <c r="Q263" s="42"/>
      <c r="R263" s="42"/>
      <c r="S263" s="42"/>
    </row>
    <row r="264" spans="12:19" ht="12.75" hidden="1">
      <c r="L264" s="42"/>
      <c r="M264" s="42"/>
      <c r="N264" s="42"/>
      <c r="O264" s="42"/>
      <c r="P264" s="42"/>
      <c r="Q264" s="42"/>
      <c r="R264" s="42"/>
      <c r="S264" s="42"/>
    </row>
    <row r="265" spans="12:19" ht="12.75" hidden="1">
      <c r="L265" s="42"/>
      <c r="M265" s="42"/>
      <c r="N265" s="42"/>
      <c r="O265" s="42"/>
      <c r="P265" s="42"/>
      <c r="Q265" s="42"/>
      <c r="R265" s="42"/>
      <c r="S265" s="42"/>
    </row>
    <row r="266" spans="12:19" ht="12.75" hidden="1">
      <c r="L266" s="42"/>
      <c r="M266" s="42"/>
      <c r="N266" s="42"/>
      <c r="O266" s="42"/>
      <c r="P266" s="42"/>
      <c r="Q266" s="42"/>
      <c r="R266" s="42"/>
      <c r="S266" s="42"/>
    </row>
    <row r="267" spans="12:19" ht="12.75" hidden="1">
      <c r="L267" s="42"/>
      <c r="M267" s="42"/>
      <c r="N267" s="42"/>
      <c r="O267" s="42"/>
      <c r="P267" s="42"/>
      <c r="Q267" s="42"/>
      <c r="R267" s="42"/>
      <c r="S267" s="42"/>
    </row>
    <row r="268" spans="12:19" ht="12.75" hidden="1">
      <c r="L268" s="42"/>
      <c r="M268" s="42"/>
      <c r="N268" s="42"/>
      <c r="O268" s="42"/>
      <c r="P268" s="42"/>
      <c r="Q268" s="42"/>
      <c r="R268" s="42"/>
      <c r="S268" s="42"/>
    </row>
    <row r="269" spans="12:19" ht="12.75" hidden="1">
      <c r="L269" s="42"/>
      <c r="M269" s="42"/>
      <c r="N269" s="42"/>
      <c r="O269" s="42"/>
      <c r="P269" s="42"/>
      <c r="Q269" s="42"/>
      <c r="R269" s="42"/>
      <c r="S269" s="42"/>
    </row>
    <row r="270" spans="12:19" ht="12.75" hidden="1">
      <c r="L270" s="42"/>
      <c r="M270" s="42"/>
      <c r="N270" s="42"/>
      <c r="O270" s="42"/>
      <c r="P270" s="42"/>
      <c r="Q270" s="42"/>
      <c r="R270" s="42"/>
      <c r="S270" s="42"/>
    </row>
    <row r="271" spans="12:19" ht="12.75" hidden="1">
      <c r="L271" s="42"/>
      <c r="M271" s="42"/>
      <c r="N271" s="42"/>
      <c r="O271" s="42"/>
      <c r="P271" s="42"/>
      <c r="Q271" s="42"/>
      <c r="R271" s="42"/>
      <c r="S271" s="42"/>
    </row>
    <row r="272" spans="12:19" ht="12.75" hidden="1">
      <c r="L272" s="42"/>
      <c r="M272" s="42"/>
      <c r="N272" s="42"/>
      <c r="O272" s="42"/>
      <c r="P272" s="42"/>
      <c r="Q272" s="42"/>
      <c r="R272" s="42"/>
      <c r="S272" s="42"/>
    </row>
    <row r="273" spans="12:19" ht="12.75" hidden="1">
      <c r="L273" s="42"/>
      <c r="M273" s="42"/>
      <c r="N273" s="42"/>
      <c r="O273" s="42"/>
      <c r="P273" s="42"/>
      <c r="Q273" s="42"/>
      <c r="R273" s="42"/>
      <c r="S273" s="42"/>
    </row>
    <row r="274" spans="12:19" ht="12.75" hidden="1">
      <c r="L274" s="42"/>
      <c r="M274" s="42"/>
      <c r="N274" s="42"/>
      <c r="O274" s="42"/>
      <c r="P274" s="42"/>
      <c r="Q274" s="42"/>
      <c r="R274" s="42"/>
      <c r="S274" s="42"/>
    </row>
    <row r="275" spans="12:19" ht="12.75" hidden="1">
      <c r="L275" s="42"/>
      <c r="M275" s="42"/>
      <c r="N275" s="42"/>
      <c r="O275" s="42"/>
      <c r="P275" s="42"/>
      <c r="Q275" s="42"/>
      <c r="R275" s="42"/>
      <c r="S275" s="42"/>
    </row>
    <row r="276" spans="12:19" ht="12.75" hidden="1">
      <c r="L276" s="42"/>
      <c r="M276" s="42"/>
      <c r="N276" s="42"/>
      <c r="O276" s="42"/>
      <c r="P276" s="42"/>
      <c r="Q276" s="42"/>
      <c r="R276" s="42"/>
      <c r="S276" s="42"/>
    </row>
    <row r="277" spans="12:19" ht="12.75" hidden="1">
      <c r="L277" s="42"/>
      <c r="M277" s="42"/>
      <c r="N277" s="42"/>
      <c r="O277" s="42"/>
      <c r="P277" s="42"/>
      <c r="Q277" s="42"/>
      <c r="R277" s="42"/>
      <c r="S277" s="42"/>
    </row>
    <row r="278" spans="12:19" ht="12.75" hidden="1">
      <c r="L278" s="42"/>
      <c r="M278" s="42"/>
      <c r="N278" s="42"/>
      <c r="O278" s="42"/>
      <c r="P278" s="42"/>
      <c r="Q278" s="42"/>
      <c r="R278" s="42"/>
      <c r="S278" s="42"/>
    </row>
    <row r="279" spans="12:19" ht="12.75" hidden="1">
      <c r="L279" s="42"/>
      <c r="M279" s="42"/>
      <c r="N279" s="42"/>
      <c r="O279" s="42"/>
      <c r="P279" s="42"/>
      <c r="Q279" s="42"/>
      <c r="R279" s="42"/>
      <c r="S279" s="42"/>
    </row>
    <row r="280" spans="12:19" ht="12.75" hidden="1">
      <c r="L280" s="42"/>
      <c r="M280" s="42"/>
      <c r="N280" s="42"/>
      <c r="O280" s="42"/>
      <c r="P280" s="42"/>
      <c r="Q280" s="42"/>
      <c r="R280" s="42"/>
      <c r="S280" s="42"/>
    </row>
    <row r="281" spans="12:19" ht="12.75" hidden="1">
      <c r="L281" s="42"/>
      <c r="M281" s="42"/>
      <c r="N281" s="42"/>
      <c r="O281" s="42"/>
      <c r="P281" s="42"/>
      <c r="Q281" s="42"/>
      <c r="R281" s="42"/>
      <c r="S281" s="42"/>
    </row>
    <row r="282" spans="12:19" ht="12.75" hidden="1">
      <c r="L282" s="42"/>
      <c r="M282" s="42"/>
      <c r="N282" s="42"/>
      <c r="O282" s="42"/>
      <c r="P282" s="42"/>
      <c r="Q282" s="42"/>
      <c r="R282" s="42"/>
      <c r="S282" s="42"/>
    </row>
    <row r="283" spans="12:19" ht="12.75" hidden="1">
      <c r="L283" s="42"/>
      <c r="M283" s="42"/>
      <c r="N283" s="42"/>
      <c r="O283" s="42"/>
      <c r="P283" s="42"/>
      <c r="Q283" s="42"/>
      <c r="R283" s="42"/>
      <c r="S283" s="42"/>
    </row>
    <row r="284" spans="12:19" ht="12.75" hidden="1">
      <c r="L284" s="42"/>
      <c r="M284" s="42"/>
      <c r="N284" s="42"/>
      <c r="O284" s="42"/>
      <c r="P284" s="42"/>
      <c r="Q284" s="42"/>
      <c r="R284" s="42"/>
      <c r="S284" s="42"/>
    </row>
    <row r="285" spans="12:19" ht="12.75" hidden="1">
      <c r="L285" s="42"/>
      <c r="M285" s="42"/>
      <c r="N285" s="42"/>
      <c r="O285" s="42"/>
      <c r="P285" s="42"/>
      <c r="Q285" s="42"/>
      <c r="R285" s="42"/>
      <c r="S285" s="42"/>
    </row>
    <row r="286" spans="12:19" ht="12.75" hidden="1">
      <c r="L286" s="42"/>
      <c r="M286" s="42"/>
      <c r="N286" s="42"/>
      <c r="O286" s="42"/>
      <c r="P286" s="42"/>
      <c r="Q286" s="42"/>
      <c r="R286" s="42"/>
      <c r="S286" s="42"/>
    </row>
    <row r="287" spans="12:19" ht="12.75" hidden="1">
      <c r="L287" s="42"/>
      <c r="M287" s="42"/>
      <c r="N287" s="42"/>
      <c r="O287" s="42"/>
      <c r="P287" s="42"/>
      <c r="Q287" s="42"/>
      <c r="R287" s="42"/>
      <c r="S287" s="42"/>
    </row>
    <row r="288" spans="12:19" ht="12.75" hidden="1">
      <c r="L288" s="42"/>
      <c r="M288" s="42"/>
      <c r="N288" s="42"/>
      <c r="O288" s="42"/>
      <c r="P288" s="42"/>
      <c r="Q288" s="42"/>
      <c r="R288" s="42"/>
      <c r="S288" s="42"/>
    </row>
    <row r="289" spans="12:19" ht="12.75" hidden="1">
      <c r="L289" s="42"/>
      <c r="M289" s="42"/>
      <c r="N289" s="42"/>
      <c r="O289" s="42"/>
      <c r="P289" s="42"/>
      <c r="Q289" s="42"/>
      <c r="R289" s="42"/>
      <c r="S289" s="42"/>
    </row>
    <row r="290" spans="12:19" ht="12.75">
      <c r="L290" s="42"/>
      <c r="M290" s="42"/>
      <c r="N290" s="42"/>
      <c r="O290" s="42"/>
      <c r="P290" s="42"/>
      <c r="Q290" s="42"/>
      <c r="R290" s="42"/>
      <c r="S290" s="42"/>
    </row>
  </sheetData>
  <sheetProtection/>
  <mergeCells count="6">
    <mergeCell ref="A2:A5"/>
    <mergeCell ref="C2:C5"/>
    <mergeCell ref="D2:D5"/>
    <mergeCell ref="A16:J16"/>
    <mergeCell ref="A17:J17"/>
    <mergeCell ref="A18:J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37.75390625" style="0" customWidth="1"/>
    <col min="3" max="5" width="9.125" style="0" customWidth="1"/>
    <col min="6" max="6" width="11.375" style="0" customWidth="1"/>
    <col min="7" max="7" width="19.125" style="0" customWidth="1"/>
  </cols>
  <sheetData>
    <row r="1" ht="13.5" thickBot="1"/>
    <row r="2" spans="1:6" ht="46.5" customHeight="1" thickBot="1">
      <c r="A2" s="175" t="s">
        <v>397</v>
      </c>
      <c r="B2" s="176"/>
      <c r="C2" s="176"/>
      <c r="D2" s="176"/>
      <c r="E2" s="176"/>
      <c r="F2" s="177"/>
    </row>
    <row r="3" spans="1:6" ht="16.5" thickBot="1">
      <c r="A3" s="339" t="s">
        <v>399</v>
      </c>
      <c r="B3" s="340"/>
      <c r="C3" s="340"/>
      <c r="D3" s="340"/>
      <c r="E3" s="341"/>
      <c r="F3" s="215">
        <f>'1. επιπλα- παιδαγ. εξοπλισμός'!K49</f>
        <v>10017.735</v>
      </c>
    </row>
    <row r="4" spans="1:6" ht="16.5" thickBot="1">
      <c r="A4" s="322" t="s">
        <v>400</v>
      </c>
      <c r="B4" s="323"/>
      <c r="C4" s="323"/>
      <c r="D4" s="323"/>
      <c r="E4" s="324"/>
      <c r="F4" s="215">
        <f>'2. ιματισμός'!K25</f>
        <v>12426.567</v>
      </c>
    </row>
    <row r="5" spans="1:6" ht="16.5" thickBot="1">
      <c r="A5" s="322" t="s">
        <v>401</v>
      </c>
      <c r="B5" s="323"/>
      <c r="C5" s="323"/>
      <c r="D5" s="323"/>
      <c r="E5" s="324"/>
      <c r="F5" s="215">
        <f>'3. ΗΛΕΚΤΡ ΣΥΣΚΕΥΕΣ '!K32</f>
        <v>19593.9</v>
      </c>
    </row>
    <row r="6" spans="1:6" ht="16.5" thickBot="1">
      <c r="A6" s="322" t="s">
        <v>402</v>
      </c>
      <c r="B6" s="323"/>
      <c r="C6" s="323"/>
      <c r="D6" s="323"/>
      <c r="E6" s="324"/>
      <c r="F6" s="215">
        <f>'4 εξοπλισμός εστίασης'!K56</f>
        <v>10301.86</v>
      </c>
    </row>
    <row r="7" spans="1:6" ht="16.5" thickBot="1">
      <c r="A7" s="322" t="s">
        <v>403</v>
      </c>
      <c r="B7" s="323"/>
      <c r="C7" s="323"/>
      <c r="D7" s="323"/>
      <c r="E7" s="324"/>
      <c r="F7" s="215">
        <f>'ΕΞΩΤΕΡΙΚΟΣ ΧΩΡΟΣ'!K11</f>
        <v>3835.632</v>
      </c>
    </row>
    <row r="8" spans="1:6" ht="16.5" thickBot="1">
      <c r="A8" s="322" t="s">
        <v>427</v>
      </c>
      <c r="B8" s="323"/>
      <c r="C8" s="323"/>
      <c r="D8" s="323"/>
      <c r="E8" s="324"/>
      <c r="F8" s="215">
        <f>'ΕΞΟΠΛΙΣΜΟΣ ΑΠΟΘΗΚΗΣ'!K10</f>
        <v>4422.465</v>
      </c>
    </row>
    <row r="9" spans="1:6" ht="16.5" thickBot="1">
      <c r="A9" s="322" t="s">
        <v>428</v>
      </c>
      <c r="B9" s="323"/>
      <c r="C9" s="323"/>
      <c r="D9" s="323"/>
      <c r="E9" s="324"/>
      <c r="F9" s="215">
        <f>'ΕΠΙΠΛΑ ΓΡΑΦΕΙΩΝ'!K18</f>
        <v>13170.84</v>
      </c>
    </row>
    <row r="10" spans="1:6" ht="16.5" thickBot="1">
      <c r="A10" s="342" t="s">
        <v>21</v>
      </c>
      <c r="B10" s="342"/>
      <c r="C10" s="342"/>
      <c r="D10" s="342"/>
      <c r="E10" s="342"/>
      <c r="F10" s="203">
        <v>73769.01</v>
      </c>
    </row>
    <row r="11" spans="1:6" ht="16.5" thickBot="1">
      <c r="A11" s="342" t="s">
        <v>443</v>
      </c>
      <c r="B11" s="342"/>
      <c r="C11" s="342"/>
      <c r="D11" s="342"/>
      <c r="E11" s="342"/>
      <c r="F11" s="203">
        <v>60598.17</v>
      </c>
    </row>
    <row r="12" spans="1:6" ht="16.5" thickBot="1">
      <c r="A12" s="342" t="s">
        <v>444</v>
      </c>
      <c r="B12" s="342"/>
      <c r="C12" s="342"/>
      <c r="D12" s="342"/>
      <c r="E12" s="342"/>
      <c r="F12" s="203">
        <f>F9</f>
        <v>13170.84</v>
      </c>
    </row>
    <row r="13" spans="1:6" ht="16.5" thickBot="1">
      <c r="A13" s="342" t="s">
        <v>445</v>
      </c>
      <c r="B13" s="342"/>
      <c r="C13" s="342"/>
      <c r="D13" s="342"/>
      <c r="E13" s="342"/>
      <c r="F13" s="203">
        <f>F11+F12</f>
        <v>73769.01</v>
      </c>
    </row>
    <row r="14" spans="1:6" ht="16.5" thickBot="1">
      <c r="A14" s="342"/>
      <c r="B14" s="342"/>
      <c r="C14" s="342"/>
      <c r="D14" s="342"/>
      <c r="E14" s="342"/>
      <c r="F14" s="203"/>
    </row>
    <row r="15" ht="12.75">
      <c r="D15" s="50" t="s">
        <v>304</v>
      </c>
    </row>
    <row r="16" ht="12.75">
      <c r="A16" s="49"/>
    </row>
    <row r="17" ht="12.75">
      <c r="A17" s="51" t="s">
        <v>398</v>
      </c>
    </row>
    <row r="18" ht="12.75">
      <c r="A18" s="49"/>
    </row>
    <row r="19" ht="12.75">
      <c r="A19" s="49" t="s">
        <v>396</v>
      </c>
    </row>
  </sheetData>
  <sheetProtection/>
  <mergeCells count="12">
    <mergeCell ref="A8:E8"/>
    <mergeCell ref="A9:E9"/>
    <mergeCell ref="A10:E10"/>
    <mergeCell ref="A12:E12"/>
    <mergeCell ref="A13:E13"/>
    <mergeCell ref="A14:E14"/>
    <mergeCell ref="A3:E3"/>
    <mergeCell ref="A4:E4"/>
    <mergeCell ref="A5:E5"/>
    <mergeCell ref="A6:E6"/>
    <mergeCell ref="A7:E7"/>
    <mergeCell ref="A11:E11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k.e.</dc:creator>
  <cp:keywords/>
  <dc:description/>
  <cp:lastModifiedBy>user1</cp:lastModifiedBy>
  <cp:lastPrinted>2015-12-11T07:49:40Z</cp:lastPrinted>
  <dcterms:created xsi:type="dcterms:W3CDTF">2008-02-12T08:09:20Z</dcterms:created>
  <dcterms:modified xsi:type="dcterms:W3CDTF">2015-12-11T12:54:43Z</dcterms:modified>
  <cp:category/>
  <cp:version/>
  <cp:contentType/>
  <cp:contentStatus/>
</cp:coreProperties>
</file>